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ate1904="1" defaultThemeVersion="124226"/>
  <mc:AlternateContent xmlns:mc="http://schemas.openxmlformats.org/markup-compatibility/2006">
    <mc:Choice Requires="x15">
      <x15ac:absPath xmlns:x15ac="http://schemas.microsoft.com/office/spreadsheetml/2010/11/ac" url="C:\Users\Z0065\Desktop\Downloads\"/>
    </mc:Choice>
  </mc:AlternateContent>
  <xr:revisionPtr revIDLastSave="0" documentId="13_ncr:1_{07EA8DD9-C36A-417A-9FA4-96A042F82E93}" xr6:coauthVersionLast="36" xr6:coauthVersionMax="44" xr10:uidLastSave="{00000000-0000-0000-0000-000000000000}"/>
  <bookViews>
    <workbookView xWindow="0" yWindow="0" windowWidth="23040" windowHeight="10284" xr2:uid="{00000000-000D-0000-FFFF-FFFF00000000}"/>
  </bookViews>
  <sheets>
    <sheet name="院内参照資料①治験経費算定明細書" sheetId="41" r:id="rId1"/>
    <sheet name="②その他経費明細書" sheetId="38" r:id="rId2"/>
    <sheet name="③その他経費明細書" sheetId="40" r:id="rId3"/>
    <sheet name="Ⓐ臨床試験研究費ポイント " sheetId="35" r:id="rId4"/>
    <sheet name="Ⓑ治験薬管理経費ポイント" sheetId="36" r:id="rId5"/>
    <sheet name="放射線診断科ポイント" sheetId="37" r:id="rId6"/>
  </sheets>
  <definedNames>
    <definedName name="_xlnm.Print_Area" localSheetId="3">'Ⓐ臨床試験研究費ポイント '!$B$1:$H$24</definedName>
    <definedName name="_xlnm.Print_Area" localSheetId="4">'Ⓑ治験薬管理経費ポイント'!$B$1:$H$23</definedName>
  </definedNames>
  <calcPr calcId="191029"/>
</workbook>
</file>

<file path=xl/calcChain.xml><?xml version="1.0" encoding="utf-8"?>
<calcChain xmlns="http://schemas.openxmlformats.org/spreadsheetml/2006/main">
  <c r="P42" i="41" l="1"/>
  <c r="P42" i="38" l="1"/>
  <c r="P42" i="40"/>
  <c r="P42" i="35"/>
  <c r="P42" i="36"/>
  <c r="P42" i="37"/>
  <c r="P24" i="41" l="1"/>
  <c r="P21" i="41"/>
  <c r="P39" i="41"/>
  <c r="H18" i="35"/>
  <c r="H20" i="36"/>
  <c r="P45" i="41"/>
  <c r="P49" i="41" l="1"/>
  <c r="P52" i="41" s="1"/>
</calcChain>
</file>

<file path=xl/sharedStrings.xml><?xml version="1.0" encoding="utf-8"?>
<sst xmlns="http://schemas.openxmlformats.org/spreadsheetml/2006/main" count="337" uniqueCount="292">
  <si>
    <t>【脱落症例に係る経費の請求方法】</t>
    <rPh sb="1" eb="3">
      <t>ダツラク</t>
    </rPh>
    <rPh sb="3" eb="5">
      <t>ショウレイ</t>
    </rPh>
    <rPh sb="6" eb="7">
      <t>カカ</t>
    </rPh>
    <rPh sb="8" eb="10">
      <t>ケイヒ</t>
    </rPh>
    <phoneticPr fontId="4"/>
  </si>
  <si>
    <t>二重盲検</t>
  </si>
  <si>
    <t>オープン</t>
  </si>
  <si>
    <t>デザイン</t>
  </si>
  <si>
    <t>Ｅ</t>
  </si>
  <si>
    <t>皮下・筋注</t>
  </si>
  <si>
    <t>Ｄ</t>
  </si>
  <si>
    <t>入院・外来の別</t>
  </si>
  <si>
    <t>Ｂ</t>
  </si>
  <si>
    <t>Ａ</t>
  </si>
  <si>
    <t>　　　　　　　区分
経費内訳</t>
    <rPh sb="10" eb="12">
      <t>ケイヒ</t>
    </rPh>
    <rPh sb="12" eb="14">
      <t>ウチワケ</t>
    </rPh>
    <phoneticPr fontId="4"/>
  </si>
  <si>
    <t>積算内訳</t>
    <rPh sb="0" eb="2">
      <t>セキサン</t>
    </rPh>
    <rPh sb="2" eb="4">
      <t>ウチワケ</t>
    </rPh>
    <phoneticPr fontId="4"/>
  </si>
  <si>
    <t>治験経費</t>
    <rPh sb="0" eb="2">
      <t>チケン</t>
    </rPh>
    <rPh sb="2" eb="4">
      <t>ケイヒ</t>
    </rPh>
    <phoneticPr fontId="4"/>
  </si>
  <si>
    <t>部分に記入していただくと、自動的に計算されます。</t>
    <rPh sb="0" eb="2">
      <t>ブブン</t>
    </rPh>
    <rPh sb="3" eb="5">
      <t>キニュウ</t>
    </rPh>
    <rPh sb="13" eb="16">
      <t>ジドウテキ</t>
    </rPh>
    <rPh sb="17" eb="19">
      <t>ケイサン</t>
    </rPh>
    <phoneticPr fontId="4"/>
  </si>
  <si>
    <t>ポイント</t>
    <phoneticPr fontId="4"/>
  </si>
  <si>
    <t>契約内容</t>
    <rPh sb="0" eb="2">
      <t>ケイヤク</t>
    </rPh>
    <rPh sb="2" eb="4">
      <t>ナイヨウ</t>
    </rPh>
    <phoneticPr fontId="2"/>
  </si>
  <si>
    <t>要     　素</t>
    <phoneticPr fontId="14"/>
  </si>
  <si>
    <t>ｳｴｲﾄ</t>
    <phoneticPr fontId="14"/>
  </si>
  <si>
    <t>近畿大学算定</t>
    <rPh sb="0" eb="2">
      <t>キンキ</t>
    </rPh>
    <rPh sb="2" eb="4">
      <t>ダイガク</t>
    </rPh>
    <rPh sb="4" eb="6">
      <t>サンテイ</t>
    </rPh>
    <phoneticPr fontId="14"/>
  </si>
  <si>
    <t>ﾎﾟｲﾝﾄ</t>
    <phoneticPr fontId="14"/>
  </si>
  <si>
    <t>Ⅰ
(ウェイト×1)</t>
    <phoneticPr fontId="14"/>
  </si>
  <si>
    <t>Ⅱ
(ウェイト×3)</t>
    <phoneticPr fontId="14"/>
  </si>
  <si>
    <t>Ⅲ
(ウェイト×5)</t>
    <phoneticPr fontId="14"/>
  </si>
  <si>
    <t>疾患の重篤度</t>
    <rPh sb="3" eb="5">
      <t>ジュウトク</t>
    </rPh>
    <phoneticPr fontId="14"/>
  </si>
  <si>
    <t>軽 症</t>
    <rPh sb="2" eb="3">
      <t>ショウ</t>
    </rPh>
    <phoneticPr fontId="14"/>
  </si>
  <si>
    <t>中等度</t>
  </si>
  <si>
    <t>重症・重篤</t>
    <phoneticPr fontId="14"/>
  </si>
  <si>
    <t>外 来</t>
  </si>
  <si>
    <t>入 院</t>
  </si>
  <si>
    <t>Ｃ</t>
    <phoneticPr fontId="14"/>
  </si>
  <si>
    <t>単盲検・小児</t>
    <rPh sb="4" eb="6">
      <t>ショウニ</t>
    </rPh>
    <phoneticPr fontId="14"/>
  </si>
  <si>
    <t>Ｄ</t>
    <phoneticPr fontId="14"/>
  </si>
  <si>
    <t>治験薬の投与経路</t>
  </si>
  <si>
    <t>外用・経口</t>
    <rPh sb="3" eb="5">
      <t>ケイコウ</t>
    </rPh>
    <phoneticPr fontId="14"/>
  </si>
  <si>
    <t>静注</t>
    <phoneticPr fontId="14"/>
  </si>
  <si>
    <t>Ｅ</t>
    <phoneticPr fontId="14"/>
  </si>
  <si>
    <t>治験薬の投与期間</t>
  </si>
  <si>
    <t>4週間以内</t>
    <phoneticPr fontId="14"/>
  </si>
  <si>
    <t>5～24週</t>
    <phoneticPr fontId="14"/>
  </si>
  <si>
    <t>25～49週、50週以上は25週毎に9ポイント加算する。</t>
    <rPh sb="5" eb="6">
      <t>シュウ</t>
    </rPh>
    <rPh sb="9" eb="10">
      <t>シュウ</t>
    </rPh>
    <rPh sb="10" eb="12">
      <t>イジョウ</t>
    </rPh>
    <rPh sb="15" eb="16">
      <t>シュウ</t>
    </rPh>
    <rPh sb="16" eb="17">
      <t>ゴト</t>
    </rPh>
    <rPh sb="23" eb="25">
      <t>カサン</t>
    </rPh>
    <phoneticPr fontId="14"/>
  </si>
  <si>
    <t>Ｆ</t>
    <phoneticPr fontId="14"/>
  </si>
  <si>
    <t>ポピュレーション</t>
    <phoneticPr fontId="14"/>
  </si>
  <si>
    <t>成人</t>
    <phoneticPr fontId="14"/>
  </si>
  <si>
    <t>小児、成人（高齢者、肝、腎障害等合併有）</t>
    <phoneticPr fontId="14"/>
  </si>
  <si>
    <t>低体重出生児</t>
    <rPh sb="0" eb="3">
      <t>テイタイジュウ</t>
    </rPh>
    <rPh sb="3" eb="5">
      <t>シュッショウ</t>
    </rPh>
    <rPh sb="5" eb="6">
      <t>ジ</t>
    </rPh>
    <phoneticPr fontId="14"/>
  </si>
  <si>
    <t>Ｇ</t>
    <phoneticPr fontId="14"/>
  </si>
  <si>
    <t>チェックポイントの経過観察回数</t>
    <phoneticPr fontId="14"/>
  </si>
  <si>
    <t>4週に1回以内</t>
    <rPh sb="1" eb="2">
      <t>シュウ</t>
    </rPh>
    <rPh sb="4" eb="5">
      <t>カイ</t>
    </rPh>
    <rPh sb="5" eb="7">
      <t>イナイ</t>
    </rPh>
    <phoneticPr fontId="14"/>
  </si>
  <si>
    <t>4週に2回</t>
    <rPh sb="1" eb="2">
      <t>シュウ</t>
    </rPh>
    <rPh sb="4" eb="5">
      <t>カイ</t>
    </rPh>
    <phoneticPr fontId="14"/>
  </si>
  <si>
    <t>4週に3回以上</t>
    <rPh sb="1" eb="2">
      <t>シュウ</t>
    </rPh>
    <rPh sb="4" eb="5">
      <t>カイ</t>
    </rPh>
    <rPh sb="5" eb="7">
      <t>イジョウ</t>
    </rPh>
    <phoneticPr fontId="14"/>
  </si>
  <si>
    <t>Ｈ</t>
    <phoneticPr fontId="14"/>
  </si>
  <si>
    <t>臨床検査・自他覚症状の観察項目数(受診1回当たり)</t>
    <rPh sb="2" eb="4">
      <t>ケンサ</t>
    </rPh>
    <rPh sb="5" eb="6">
      <t>ジ</t>
    </rPh>
    <rPh sb="6" eb="7">
      <t>タ</t>
    </rPh>
    <rPh sb="7" eb="8">
      <t>サト</t>
    </rPh>
    <rPh sb="8" eb="10">
      <t>ショウジョウ</t>
    </rPh>
    <rPh sb="11" eb="13">
      <t>カンサツ</t>
    </rPh>
    <rPh sb="13" eb="16">
      <t>コウモクスウ</t>
    </rPh>
    <rPh sb="17" eb="19">
      <t>ジュシン</t>
    </rPh>
    <rPh sb="20" eb="21">
      <t>カイ</t>
    </rPh>
    <rPh sb="21" eb="22">
      <t>ア</t>
    </rPh>
    <phoneticPr fontId="14"/>
  </si>
  <si>
    <t>50項目以内</t>
    <rPh sb="2" eb="4">
      <t>コウモク</t>
    </rPh>
    <rPh sb="4" eb="6">
      <t>イナイ</t>
    </rPh>
    <phoneticPr fontId="14"/>
  </si>
  <si>
    <t>50～100項目</t>
    <rPh sb="6" eb="8">
      <t>コウモク</t>
    </rPh>
    <phoneticPr fontId="14"/>
  </si>
  <si>
    <t>101項目以上</t>
    <rPh sb="3" eb="5">
      <t>コウモク</t>
    </rPh>
    <rPh sb="5" eb="7">
      <t>イジョウ</t>
    </rPh>
    <phoneticPr fontId="14"/>
  </si>
  <si>
    <t>Ｉ</t>
    <phoneticPr fontId="14"/>
  </si>
  <si>
    <t>薬物動態測定のための採血・採尿回数(受診1回当たり)</t>
    <rPh sb="0" eb="2">
      <t>ヤクブツ</t>
    </rPh>
    <rPh sb="2" eb="4">
      <t>ドウタイ</t>
    </rPh>
    <rPh sb="4" eb="6">
      <t>ソクテイ</t>
    </rPh>
    <rPh sb="10" eb="12">
      <t>サイケツ</t>
    </rPh>
    <rPh sb="13" eb="15">
      <t>サイニョウ</t>
    </rPh>
    <rPh sb="15" eb="17">
      <t>カイスウ</t>
    </rPh>
    <phoneticPr fontId="14"/>
  </si>
  <si>
    <t>1回</t>
    <rPh sb="1" eb="2">
      <t>カイ</t>
    </rPh>
    <phoneticPr fontId="14"/>
  </si>
  <si>
    <t>2～3回</t>
    <rPh sb="3" eb="4">
      <t>カイ</t>
    </rPh>
    <phoneticPr fontId="14"/>
  </si>
  <si>
    <t>4回以上</t>
    <rPh sb="1" eb="2">
      <t>カイ</t>
    </rPh>
    <rPh sb="2" eb="4">
      <t>イジョウ</t>
    </rPh>
    <phoneticPr fontId="14"/>
  </si>
  <si>
    <t>Ｊ</t>
  </si>
  <si>
    <t>非侵襲的な機能検査等(放射線画像検査以外)</t>
    <rPh sb="0" eb="1">
      <t>ヒ</t>
    </rPh>
    <rPh sb="9" eb="10">
      <t>ナド</t>
    </rPh>
    <rPh sb="11" eb="14">
      <t>ホウシャセン</t>
    </rPh>
    <rPh sb="16" eb="18">
      <t>ケンサ</t>
    </rPh>
    <rPh sb="18" eb="20">
      <t>イガイ</t>
    </rPh>
    <phoneticPr fontId="14"/>
  </si>
  <si>
    <t>5項目以下</t>
    <rPh sb="1" eb="3">
      <t>コウモク</t>
    </rPh>
    <rPh sb="3" eb="5">
      <t>イカ</t>
    </rPh>
    <phoneticPr fontId="14"/>
  </si>
  <si>
    <t>6項目以上</t>
    <rPh sb="1" eb="3">
      <t>コウモク</t>
    </rPh>
    <rPh sb="3" eb="5">
      <t>イジョウ</t>
    </rPh>
    <phoneticPr fontId="14"/>
  </si>
  <si>
    <t>Ｋ</t>
    <phoneticPr fontId="14"/>
  </si>
  <si>
    <t>放射線画像診断(放射線診断科ポイント)</t>
    <rPh sb="5" eb="7">
      <t>シンダン</t>
    </rPh>
    <rPh sb="8" eb="11">
      <t>ホウシャセン</t>
    </rPh>
    <rPh sb="11" eb="13">
      <t>シンダン</t>
    </rPh>
    <rPh sb="13" eb="14">
      <t>カ</t>
    </rPh>
    <phoneticPr fontId="14"/>
  </si>
  <si>
    <r>
      <t xml:space="preserve">4～6
</t>
    </r>
    <r>
      <rPr>
        <sz val="9"/>
        <rFont val="ＭＳ ゴシック"/>
        <family val="3"/>
        <charset val="128"/>
      </rPr>
      <t>(ポイント合計の５％を計上※)</t>
    </r>
    <rPh sb="9" eb="11">
      <t>ゴウケイ</t>
    </rPh>
    <rPh sb="15" eb="17">
      <t>ケイジョウ</t>
    </rPh>
    <phoneticPr fontId="14"/>
  </si>
  <si>
    <r>
      <t xml:space="preserve">7以上
</t>
    </r>
    <r>
      <rPr>
        <sz val="9"/>
        <rFont val="ＭＳ ゴシック"/>
        <family val="3"/>
        <charset val="128"/>
      </rPr>
      <t>(ポイント合計の10％を計上※)</t>
    </r>
    <rPh sb="1" eb="3">
      <t>イジョウ</t>
    </rPh>
    <phoneticPr fontId="14"/>
  </si>
  <si>
    <t>Ｌ</t>
    <phoneticPr fontId="14"/>
  </si>
  <si>
    <t xml:space="preserve">病理標本作成 </t>
    <rPh sb="0" eb="2">
      <t>ビョウリ</t>
    </rPh>
    <rPh sb="2" eb="4">
      <t>ヒョウホン</t>
    </rPh>
    <rPh sb="4" eb="6">
      <t>サクセイ</t>
    </rPh>
    <phoneticPr fontId="14"/>
  </si>
  <si>
    <r>
      <t xml:space="preserve">4/3
</t>
    </r>
    <r>
      <rPr>
        <sz val="10"/>
        <rFont val="ＭＳ ゴシック"/>
        <family val="3"/>
        <charset val="128"/>
      </rPr>
      <t>(1.33)</t>
    </r>
    <phoneticPr fontId="14"/>
  </si>
  <si>
    <t>有り（診断を伴う場合は1ポイント加算）</t>
    <rPh sb="0" eb="1">
      <t>ア</t>
    </rPh>
    <rPh sb="3" eb="5">
      <t>シンダン</t>
    </rPh>
    <rPh sb="6" eb="7">
      <t>トモナ</t>
    </rPh>
    <rPh sb="8" eb="10">
      <t>バアイ</t>
    </rPh>
    <rPh sb="16" eb="18">
      <t>カサン</t>
    </rPh>
    <phoneticPr fontId="14"/>
  </si>
  <si>
    <t>Ｍ</t>
  </si>
  <si>
    <t>侵襲を伴う臨床薬理的な検査・測定</t>
    <rPh sb="0" eb="2">
      <t>シンシュウ</t>
    </rPh>
    <rPh sb="3" eb="4">
      <t>トモナ</t>
    </rPh>
    <rPh sb="5" eb="7">
      <t>リンショウ</t>
    </rPh>
    <rPh sb="7" eb="10">
      <t>ヤクリテキ</t>
    </rPh>
    <rPh sb="11" eb="13">
      <t>ケンサ</t>
    </rPh>
    <rPh sb="14" eb="16">
      <t>ソクテイ</t>
    </rPh>
    <phoneticPr fontId="14"/>
  </si>
  <si>
    <t>Ｎ</t>
    <phoneticPr fontId="14"/>
  </si>
  <si>
    <t>承認申請に使用される文書等の作成</t>
    <phoneticPr fontId="14"/>
  </si>
  <si>
    <t>30枚以内</t>
    <rPh sb="4" eb="5">
      <t>ナイ</t>
    </rPh>
    <phoneticPr fontId="14"/>
  </si>
  <si>
    <t>31～50枚</t>
    <phoneticPr fontId="14"/>
  </si>
  <si>
    <t>51枚以上</t>
    <phoneticPr fontId="14"/>
  </si>
  <si>
    <t>ﾎﾟｲﾝﾄ合計</t>
    <rPh sb="5" eb="6">
      <t>ゴウ</t>
    </rPh>
    <phoneticPr fontId="14"/>
  </si>
  <si>
    <t>端数（小数）部分は合計時点で四捨五入のこと</t>
    <rPh sb="0" eb="1">
      <t>ハ</t>
    </rPh>
    <rPh sb="1" eb="2">
      <t>スウ</t>
    </rPh>
    <rPh sb="3" eb="5">
      <t>ショウスウ</t>
    </rPh>
    <rPh sb="6" eb="8">
      <t>ブブン</t>
    </rPh>
    <rPh sb="9" eb="11">
      <t>ゴウケイ</t>
    </rPh>
    <rPh sb="11" eb="13">
      <t>ジテン</t>
    </rPh>
    <rPh sb="14" eb="18">
      <t>シシャゴニュウ</t>
    </rPh>
    <phoneticPr fontId="14"/>
  </si>
  <si>
    <t>※Ｋについては、Ｋを除いたポイント合計の５％もしくは１０％になるようにポイントを</t>
    <rPh sb="10" eb="11">
      <t>ノゾ</t>
    </rPh>
    <rPh sb="17" eb="19">
      <t>ゴウケイ</t>
    </rPh>
    <phoneticPr fontId="14"/>
  </si>
  <si>
    <t>　設定する。設定後にポイント合計を再計算する。</t>
    <rPh sb="6" eb="8">
      <t>セッテイ</t>
    </rPh>
    <rPh sb="8" eb="9">
      <t>ゴ</t>
    </rPh>
    <rPh sb="14" eb="16">
      <t>ゴウケイ</t>
    </rPh>
    <rPh sb="17" eb="20">
      <t>サイケイサン</t>
    </rPh>
    <phoneticPr fontId="14"/>
  </si>
  <si>
    <t>Ⅱ
(ウェイト×2)</t>
    <phoneticPr fontId="14"/>
  </si>
  <si>
    <t>Ⅲ
(ウェイト×3)</t>
    <phoneticPr fontId="14"/>
  </si>
  <si>
    <t>治験薬の剤型</t>
    <rPh sb="0" eb="2">
      <t>チケン</t>
    </rPh>
    <rPh sb="2" eb="3">
      <t>ヤク</t>
    </rPh>
    <rPh sb="4" eb="5">
      <t>ザイ</t>
    </rPh>
    <rPh sb="5" eb="6">
      <t>ケイ</t>
    </rPh>
    <phoneticPr fontId="14"/>
  </si>
  <si>
    <t>内服</t>
    <rPh sb="0" eb="1">
      <t>ウチ</t>
    </rPh>
    <rPh sb="1" eb="2">
      <t>フク</t>
    </rPh>
    <phoneticPr fontId="14"/>
  </si>
  <si>
    <t>外用</t>
    <rPh sb="0" eb="2">
      <t>ガイヨウ</t>
    </rPh>
    <phoneticPr fontId="14"/>
  </si>
  <si>
    <t>注射</t>
    <rPh sb="0" eb="2">
      <t>チュウシャ</t>
    </rPh>
    <phoneticPr fontId="14"/>
  </si>
  <si>
    <t>デザイン</t>
    <phoneticPr fontId="14"/>
  </si>
  <si>
    <t>オープン</t>
    <phoneticPr fontId="14"/>
  </si>
  <si>
    <t>単盲検</t>
    <rPh sb="0" eb="1">
      <t>タン</t>
    </rPh>
    <rPh sb="1" eb="2">
      <t>モウ</t>
    </rPh>
    <rPh sb="2" eb="3">
      <t>ケン</t>
    </rPh>
    <phoneticPr fontId="14"/>
  </si>
  <si>
    <t>二重盲検</t>
    <rPh sb="0" eb="2">
      <t>ニジュウ</t>
    </rPh>
    <rPh sb="2" eb="3">
      <t>モウ</t>
    </rPh>
    <rPh sb="3" eb="4">
      <t>ケン</t>
    </rPh>
    <phoneticPr fontId="14"/>
  </si>
  <si>
    <t>投与期間</t>
    <phoneticPr fontId="14"/>
  </si>
  <si>
    <t>25週以上</t>
    <rPh sb="2" eb="3">
      <t>シュウ</t>
    </rPh>
    <rPh sb="3" eb="5">
      <t>イジョウ</t>
    </rPh>
    <phoneticPr fontId="14"/>
  </si>
  <si>
    <t>調剤及び出庫回数/１症例</t>
    <rPh sb="0" eb="2">
      <t>チョウザイ</t>
    </rPh>
    <rPh sb="2" eb="3">
      <t>オヨ</t>
    </rPh>
    <rPh sb="4" eb="6">
      <t>シュッコ</t>
    </rPh>
    <rPh sb="6" eb="8">
      <t>カイスウ</t>
    </rPh>
    <rPh sb="10" eb="12">
      <t>ショウレイ</t>
    </rPh>
    <phoneticPr fontId="14"/>
  </si>
  <si>
    <t>単回</t>
    <rPh sb="0" eb="1">
      <t>タン</t>
    </rPh>
    <rPh sb="1" eb="2">
      <t>カイ</t>
    </rPh>
    <phoneticPr fontId="14"/>
  </si>
  <si>
    <t>5回以下</t>
    <rPh sb="1" eb="2">
      <t>カイ</t>
    </rPh>
    <rPh sb="2" eb="4">
      <t>イカ</t>
    </rPh>
    <phoneticPr fontId="14"/>
  </si>
  <si>
    <t>6回以上</t>
    <rPh sb="1" eb="2">
      <t>カイ</t>
    </rPh>
    <rPh sb="2" eb="4">
      <t>イジョウ</t>
    </rPh>
    <phoneticPr fontId="14"/>
  </si>
  <si>
    <t>保存状況</t>
    <rPh sb="0" eb="2">
      <t>ホゾン</t>
    </rPh>
    <rPh sb="2" eb="4">
      <t>ジョウキョウ</t>
    </rPh>
    <phoneticPr fontId="14"/>
  </si>
  <si>
    <t>室温</t>
    <rPh sb="0" eb="2">
      <t>シツオン</t>
    </rPh>
    <phoneticPr fontId="14"/>
  </si>
  <si>
    <t>冷所又は遮光</t>
    <rPh sb="0" eb="1">
      <t>レイ</t>
    </rPh>
    <rPh sb="1" eb="2">
      <t>ショ</t>
    </rPh>
    <rPh sb="2" eb="3">
      <t>マタ</t>
    </rPh>
    <rPh sb="4" eb="6">
      <t>シャコウ</t>
    </rPh>
    <phoneticPr fontId="14"/>
  </si>
  <si>
    <t>冷所及び遮光</t>
    <rPh sb="2" eb="3">
      <t>オヨ</t>
    </rPh>
    <phoneticPr fontId="14"/>
  </si>
  <si>
    <t>Ｆ</t>
  </si>
  <si>
    <t>室温範囲限定</t>
    <rPh sb="0" eb="2">
      <t>シツオン</t>
    </rPh>
    <rPh sb="2" eb="4">
      <t>ハンイ</t>
    </rPh>
    <rPh sb="4" eb="6">
      <t>ゲンテイ</t>
    </rPh>
    <phoneticPr fontId="14"/>
  </si>
  <si>
    <t>25℃超逸脱なし</t>
    <rPh sb="3" eb="4">
      <t>チョウ</t>
    </rPh>
    <rPh sb="4" eb="6">
      <t>イツダツ</t>
    </rPh>
    <phoneticPr fontId="14"/>
  </si>
  <si>
    <t>25℃超逸脱</t>
    <rPh sb="3" eb="4">
      <t>チョウ</t>
    </rPh>
    <rPh sb="4" eb="6">
      <t>イツダツ</t>
    </rPh>
    <phoneticPr fontId="14"/>
  </si>
  <si>
    <t>Ｇ</t>
  </si>
  <si>
    <t>非盲検薬剤師登録</t>
    <rPh sb="0" eb="1">
      <t>ヒ</t>
    </rPh>
    <rPh sb="1" eb="3">
      <t>モウケン</t>
    </rPh>
    <rPh sb="3" eb="6">
      <t>ヤクザイシ</t>
    </rPh>
    <rPh sb="6" eb="8">
      <t>トウロク</t>
    </rPh>
    <phoneticPr fontId="14"/>
  </si>
  <si>
    <t>必要</t>
    <rPh sb="0" eb="2">
      <t>ヒツヨウ</t>
    </rPh>
    <phoneticPr fontId="14"/>
  </si>
  <si>
    <t>薬剤師による調整(G以外)</t>
    <rPh sb="0" eb="3">
      <t>ヤクザイシ</t>
    </rPh>
    <rPh sb="6" eb="8">
      <t>チョウセイ</t>
    </rPh>
    <rPh sb="10" eb="12">
      <t>イガイ</t>
    </rPh>
    <phoneticPr fontId="14"/>
  </si>
  <si>
    <t>Ｉ</t>
  </si>
  <si>
    <t>調整条件(遮光など)</t>
    <rPh sb="0" eb="2">
      <t>チョウセイ</t>
    </rPh>
    <rPh sb="2" eb="4">
      <t>ジョウケン</t>
    </rPh>
    <rPh sb="5" eb="7">
      <t>シャコウ</t>
    </rPh>
    <phoneticPr fontId="14"/>
  </si>
  <si>
    <t>ウォシュアウト時のプラセボの使用</t>
    <rPh sb="7" eb="8">
      <t>ジ</t>
    </rPh>
    <rPh sb="14" eb="16">
      <t>シヨウ</t>
    </rPh>
    <phoneticPr fontId="14"/>
  </si>
  <si>
    <t>有</t>
    <rPh sb="0" eb="1">
      <t>アリ</t>
    </rPh>
    <phoneticPr fontId="14"/>
  </si>
  <si>
    <t>Ｋ</t>
  </si>
  <si>
    <t>特殊説明文書等の添付</t>
    <phoneticPr fontId="14"/>
  </si>
  <si>
    <t>Ｌ</t>
  </si>
  <si>
    <t>調剤・払い出し毎の登録、薬剤番号の指定</t>
    <rPh sb="0" eb="2">
      <t>チョウザイ</t>
    </rPh>
    <rPh sb="3" eb="4">
      <t>ハラ</t>
    </rPh>
    <rPh sb="5" eb="6">
      <t>ダ</t>
    </rPh>
    <rPh sb="7" eb="8">
      <t>ゴト</t>
    </rPh>
    <rPh sb="9" eb="11">
      <t>トウロク</t>
    </rPh>
    <rPh sb="12" eb="14">
      <t>ヤクザイ</t>
    </rPh>
    <rPh sb="14" eb="16">
      <t>バンゴウ</t>
    </rPh>
    <rPh sb="17" eb="19">
      <t>シテイ</t>
    </rPh>
    <phoneticPr fontId="14"/>
  </si>
  <si>
    <t>併用薬の交付</t>
    <rPh sb="0" eb="2">
      <t>ヘイヨウ</t>
    </rPh>
    <rPh sb="2" eb="3">
      <t>ヤク</t>
    </rPh>
    <rPh sb="4" eb="6">
      <t>コウフ</t>
    </rPh>
    <phoneticPr fontId="14"/>
  </si>
  <si>
    <t>1種</t>
    <rPh sb="1" eb="2">
      <t>シュ</t>
    </rPh>
    <phoneticPr fontId="14"/>
  </si>
  <si>
    <t>2種</t>
    <rPh sb="1" eb="2">
      <t>シュ</t>
    </rPh>
    <phoneticPr fontId="14"/>
  </si>
  <si>
    <t>3種以上</t>
    <rPh sb="1" eb="2">
      <t>シュ</t>
    </rPh>
    <rPh sb="2" eb="4">
      <t>イジョウ</t>
    </rPh>
    <phoneticPr fontId="14"/>
  </si>
  <si>
    <t>併用適用時併用薬チェック</t>
    <rPh sb="0" eb="2">
      <t>ヘイヨウ</t>
    </rPh>
    <rPh sb="2" eb="4">
      <t>テキヨウ</t>
    </rPh>
    <rPh sb="4" eb="5">
      <t>ジ</t>
    </rPh>
    <rPh sb="5" eb="8">
      <t>ヘイヨウヤク</t>
    </rPh>
    <phoneticPr fontId="14"/>
  </si>
  <si>
    <t>2種</t>
  </si>
  <si>
    <t>3種以上</t>
    <phoneticPr fontId="14"/>
  </si>
  <si>
    <t>Ｏ</t>
    <phoneticPr fontId="14"/>
  </si>
  <si>
    <t>治験薬規格数</t>
    <rPh sb="0" eb="2">
      <t>チケン</t>
    </rPh>
    <rPh sb="2" eb="3">
      <t>ヤク</t>
    </rPh>
    <rPh sb="3" eb="5">
      <t>キカク</t>
    </rPh>
    <rPh sb="5" eb="6">
      <t>スウ</t>
    </rPh>
    <phoneticPr fontId="14"/>
  </si>
  <si>
    <t>3以上</t>
    <rPh sb="1" eb="3">
      <t>イジョウ</t>
    </rPh>
    <phoneticPr fontId="14"/>
  </si>
  <si>
    <t>Ｐ</t>
    <phoneticPr fontId="14"/>
  </si>
  <si>
    <t>治験期間(１か月単位)</t>
    <rPh sb="0" eb="2">
      <t>チケン</t>
    </rPh>
    <rPh sb="2" eb="4">
      <t>キカン</t>
    </rPh>
    <rPh sb="7" eb="8">
      <t>ゲツ</t>
    </rPh>
    <rPh sb="8" eb="10">
      <t>タンイ</t>
    </rPh>
    <phoneticPr fontId="14"/>
  </si>
  <si>
    <t>ﾎﾟｲﾝﾄ合計</t>
  </si>
  <si>
    <t>放射線診断科に関するポイント設定確認書</t>
    <rPh sb="0" eb="3">
      <t>ホウシャセン</t>
    </rPh>
    <rPh sb="3" eb="5">
      <t>シンダン</t>
    </rPh>
    <rPh sb="5" eb="6">
      <t>カ</t>
    </rPh>
    <rPh sb="7" eb="8">
      <t>カン</t>
    </rPh>
    <rPh sb="14" eb="16">
      <t>セッテイ</t>
    </rPh>
    <rPh sb="16" eb="19">
      <t>カクニンショ</t>
    </rPh>
    <phoneticPr fontId="4"/>
  </si>
  <si>
    <t>近大整理No　　　　　　　　　</t>
    <rPh sb="0" eb="2">
      <t>キンダイ</t>
    </rPh>
    <rPh sb="2" eb="4">
      <t>セイリ</t>
    </rPh>
    <phoneticPr fontId="4"/>
  </si>
  <si>
    <t>治験名：</t>
    <rPh sb="0" eb="2">
      <t>チケン</t>
    </rPh>
    <rPh sb="2" eb="3">
      <t>メイ</t>
    </rPh>
    <phoneticPr fontId="4"/>
  </si>
  <si>
    <t>以下の項目に準じて合計ポイント数を算出する。</t>
    <rPh sb="0" eb="2">
      <t>イカ</t>
    </rPh>
    <rPh sb="3" eb="5">
      <t>コウモク</t>
    </rPh>
    <rPh sb="6" eb="7">
      <t>ジュン</t>
    </rPh>
    <rPh sb="9" eb="11">
      <t>ゴウケイ</t>
    </rPh>
    <rPh sb="15" eb="16">
      <t>スウ</t>
    </rPh>
    <rPh sb="17" eb="19">
      <t>サンシュツ</t>
    </rPh>
    <phoneticPr fontId="4"/>
  </si>
  <si>
    <r>
      <t>下記各ポイントは、個別患者ごとの判断は極めて煩雑で算定困難なため、</t>
    </r>
    <r>
      <rPr>
        <u/>
        <sz val="11"/>
        <color indexed="8"/>
        <rFont val="ＭＳ Ｐゴシック"/>
        <family val="3"/>
        <charset val="128"/>
      </rPr>
      <t>プロトコール記載に基づく判断</t>
    </r>
    <rPh sb="0" eb="2">
      <t>カキ</t>
    </rPh>
    <rPh sb="2" eb="3">
      <t>カク</t>
    </rPh>
    <rPh sb="9" eb="11">
      <t>コベツ</t>
    </rPh>
    <rPh sb="11" eb="13">
      <t>カンジャ</t>
    </rPh>
    <rPh sb="16" eb="18">
      <t>ハンダン</t>
    </rPh>
    <rPh sb="19" eb="20">
      <t>キワ</t>
    </rPh>
    <rPh sb="22" eb="24">
      <t>ハンザツ</t>
    </rPh>
    <rPh sb="25" eb="27">
      <t>サンテイ</t>
    </rPh>
    <rPh sb="27" eb="29">
      <t>コンナン</t>
    </rPh>
    <rPh sb="39" eb="41">
      <t>キサイ</t>
    </rPh>
    <rPh sb="42" eb="43">
      <t>モト</t>
    </rPh>
    <rPh sb="45" eb="47">
      <t>ハンダン</t>
    </rPh>
    <phoneticPr fontId="4"/>
  </si>
  <si>
    <t>とする（「可能な限り」という記載は完全実施と同等に扱う）。ただし、明記されていない場合は、現状に即し</t>
    <rPh sb="5" eb="7">
      <t>カノウ</t>
    </rPh>
    <rPh sb="8" eb="9">
      <t>カギ</t>
    </rPh>
    <rPh sb="14" eb="16">
      <t>キサイ</t>
    </rPh>
    <rPh sb="17" eb="19">
      <t>カンゼン</t>
    </rPh>
    <rPh sb="19" eb="21">
      <t>ジッシ</t>
    </rPh>
    <rPh sb="22" eb="24">
      <t>ドウトウ</t>
    </rPh>
    <rPh sb="25" eb="26">
      <t>アツカ</t>
    </rPh>
    <rPh sb="45" eb="47">
      <t>ゲンジョウ</t>
    </rPh>
    <rPh sb="48" eb="49">
      <t>ソク</t>
    </rPh>
    <phoneticPr fontId="4"/>
  </si>
  <si>
    <t>て判断する。</t>
    <rPh sb="1" eb="3">
      <t>ハンダン</t>
    </rPh>
    <phoneticPr fontId="4"/>
  </si>
  <si>
    <t>特別分配加算がある場合（計測、３D画像など）は分配率を５％上乗せする。</t>
    <rPh sb="0" eb="2">
      <t>トクベツ</t>
    </rPh>
    <rPh sb="4" eb="6">
      <t>カサン</t>
    </rPh>
    <rPh sb="9" eb="11">
      <t>バアイ</t>
    </rPh>
    <rPh sb="12" eb="14">
      <t>ケイソク</t>
    </rPh>
    <rPh sb="17" eb="19">
      <t>ガゾウ</t>
    </rPh>
    <rPh sb="23" eb="25">
      <t>ブンパイ</t>
    </rPh>
    <rPh sb="25" eb="26">
      <t>リツ</t>
    </rPh>
    <rPh sb="29" eb="31">
      <t>ウワノ</t>
    </rPh>
    <phoneticPr fontId="4"/>
  </si>
  <si>
    <t>設定項目</t>
    <rPh sb="0" eb="2">
      <t>セッテイ</t>
    </rPh>
    <rPh sb="2" eb="4">
      <t>コウモク</t>
    </rPh>
    <phoneticPr fontId="4"/>
  </si>
  <si>
    <t>ポイント数加算（ポイント）</t>
    <rPh sb="4" eb="5">
      <t>スウ</t>
    </rPh>
    <rPh sb="5" eb="7">
      <t>カサン</t>
    </rPh>
    <phoneticPr fontId="4"/>
  </si>
  <si>
    <t>ポイント数</t>
    <rPh sb="4" eb="5">
      <t>スウ</t>
    </rPh>
    <phoneticPr fontId="4"/>
  </si>
  <si>
    <t>造影剤使用の有無</t>
    <rPh sb="0" eb="3">
      <t>ゾウエイザイ</t>
    </rPh>
    <rPh sb="3" eb="5">
      <t>シヨウ</t>
    </rPh>
    <rPh sb="6" eb="8">
      <t>ウム</t>
    </rPh>
    <phoneticPr fontId="4"/>
  </si>
  <si>
    <t>無：0</t>
    <rPh sb="0" eb="1">
      <t>ナシ</t>
    </rPh>
    <phoneticPr fontId="4"/>
  </si>
  <si>
    <t>有：4</t>
    <rPh sb="0" eb="1">
      <t>アリ</t>
    </rPh>
    <phoneticPr fontId="4"/>
  </si>
  <si>
    <t>読影の有無</t>
    <rPh sb="0" eb="1">
      <t>ドク</t>
    </rPh>
    <rPh sb="1" eb="2">
      <t>カゲ</t>
    </rPh>
    <rPh sb="3" eb="5">
      <t>ウム</t>
    </rPh>
    <phoneticPr fontId="4"/>
  </si>
  <si>
    <t>有：3</t>
    <rPh sb="0" eb="1">
      <t>アリ</t>
    </rPh>
    <phoneticPr fontId="4"/>
  </si>
  <si>
    <t>撮影頻度</t>
    <rPh sb="0" eb="2">
      <t>サツエイ</t>
    </rPh>
    <rPh sb="2" eb="4">
      <t>ヒンド</t>
    </rPh>
    <phoneticPr fontId="4"/>
  </si>
  <si>
    <t>6週を超える間隔：0</t>
    <rPh sb="1" eb="2">
      <t>シュウ</t>
    </rPh>
    <rPh sb="3" eb="4">
      <t>コ</t>
    </rPh>
    <rPh sb="6" eb="8">
      <t>カンカク</t>
    </rPh>
    <phoneticPr fontId="4"/>
  </si>
  <si>
    <t>6週以内毎：1</t>
    <rPh sb="1" eb="2">
      <t>シュウ</t>
    </rPh>
    <rPh sb="2" eb="4">
      <t>イナイ</t>
    </rPh>
    <rPh sb="4" eb="5">
      <t>ゴト</t>
    </rPh>
    <phoneticPr fontId="4"/>
  </si>
  <si>
    <t>基本設定スライス厚変更</t>
    <rPh sb="0" eb="2">
      <t>キホン</t>
    </rPh>
    <rPh sb="2" eb="4">
      <t>セッテイ</t>
    </rPh>
    <rPh sb="8" eb="9">
      <t>アツシ</t>
    </rPh>
    <rPh sb="9" eb="11">
      <t>ヘンコウ</t>
    </rPh>
    <phoneticPr fontId="4"/>
  </si>
  <si>
    <t>有：1</t>
    <rPh sb="0" eb="1">
      <t>アリ</t>
    </rPh>
    <phoneticPr fontId="4"/>
  </si>
  <si>
    <t>撮影範囲</t>
    <rPh sb="0" eb="2">
      <t>サツエイ</t>
    </rPh>
    <rPh sb="2" eb="4">
      <t>ハンイ</t>
    </rPh>
    <phoneticPr fontId="4"/>
  </si>
  <si>
    <t>1部位：0</t>
    <rPh sb="1" eb="3">
      <t>ブイ</t>
    </rPh>
    <phoneticPr fontId="4"/>
  </si>
  <si>
    <t>2部位以上：1</t>
    <rPh sb="1" eb="3">
      <t>ブイ</t>
    </rPh>
    <rPh sb="3" eb="5">
      <t>イジョウ</t>
    </rPh>
    <phoneticPr fontId="4"/>
  </si>
  <si>
    <t>合計　　　　　　</t>
    <rPh sb="0" eb="2">
      <t>ゴウケイ</t>
    </rPh>
    <phoneticPr fontId="4"/>
  </si>
  <si>
    <t>合計ポイント数により以下に準じ該当するものに○をつけてください。</t>
    <rPh sb="0" eb="2">
      <t>ゴウケイ</t>
    </rPh>
    <rPh sb="6" eb="7">
      <t>スウ</t>
    </rPh>
    <rPh sb="10" eb="12">
      <t>イカ</t>
    </rPh>
    <rPh sb="13" eb="14">
      <t>ジュン</t>
    </rPh>
    <rPh sb="15" eb="17">
      <t>ガイトウ</t>
    </rPh>
    <phoneticPr fontId="4"/>
  </si>
  <si>
    <t>合計ポイント数</t>
    <rPh sb="0" eb="2">
      <t>ゴウケイ</t>
    </rPh>
    <rPh sb="6" eb="7">
      <t>スウ</t>
    </rPh>
    <phoneticPr fontId="4"/>
  </si>
  <si>
    <t>分配額/分担医師登録の有無</t>
    <rPh sb="0" eb="2">
      <t>ブンパイ</t>
    </rPh>
    <rPh sb="2" eb="3">
      <t>ガク</t>
    </rPh>
    <rPh sb="4" eb="6">
      <t>ブンタン</t>
    </rPh>
    <rPh sb="6" eb="8">
      <t>イシ</t>
    </rPh>
    <rPh sb="8" eb="10">
      <t>トウロク</t>
    </rPh>
    <rPh sb="11" eb="13">
      <t>ウム</t>
    </rPh>
    <phoneticPr fontId="4"/>
  </si>
  <si>
    <t>該当に○</t>
    <rPh sb="0" eb="2">
      <t>ガイトウ</t>
    </rPh>
    <phoneticPr fontId="4"/>
  </si>
  <si>
    <t>０～３</t>
    <phoneticPr fontId="4"/>
  </si>
  <si>
    <t>通常診療と同等で研究費分配なし。放射線科分担医師登録なし</t>
    <rPh sb="0" eb="2">
      <t>ツウジョウ</t>
    </rPh>
    <rPh sb="2" eb="4">
      <t>シンリョウ</t>
    </rPh>
    <rPh sb="5" eb="7">
      <t>ドウトウ</t>
    </rPh>
    <rPh sb="8" eb="10">
      <t>ケンキュウ</t>
    </rPh>
    <rPh sb="10" eb="11">
      <t>ヒ</t>
    </rPh>
    <rPh sb="11" eb="13">
      <t>ブンパイ</t>
    </rPh>
    <rPh sb="16" eb="18">
      <t>ホウシャ</t>
    </rPh>
    <rPh sb="18" eb="19">
      <t>セン</t>
    </rPh>
    <rPh sb="19" eb="20">
      <t>カ</t>
    </rPh>
    <rPh sb="20" eb="22">
      <t>ブンタン</t>
    </rPh>
    <rPh sb="22" eb="24">
      <t>イシ</t>
    </rPh>
    <rPh sb="24" eb="26">
      <t>トウロク</t>
    </rPh>
    <phoneticPr fontId="4"/>
  </si>
  <si>
    <t>４～６</t>
    <phoneticPr fontId="4"/>
  </si>
  <si>
    <t>研究費分配は研究費の5%を分配。放射線科分担医師登録可</t>
    <rPh sb="0" eb="2">
      <t>ケンキュウ</t>
    </rPh>
    <rPh sb="2" eb="3">
      <t>ヒ</t>
    </rPh>
    <rPh sb="3" eb="5">
      <t>ブンパイ</t>
    </rPh>
    <rPh sb="6" eb="8">
      <t>ケンキュウ</t>
    </rPh>
    <rPh sb="8" eb="9">
      <t>ヒ</t>
    </rPh>
    <rPh sb="13" eb="15">
      <t>ブンパイ</t>
    </rPh>
    <rPh sb="16" eb="18">
      <t>ホウシャ</t>
    </rPh>
    <rPh sb="18" eb="19">
      <t>セン</t>
    </rPh>
    <rPh sb="19" eb="20">
      <t>カ</t>
    </rPh>
    <rPh sb="20" eb="22">
      <t>ブンタン</t>
    </rPh>
    <rPh sb="22" eb="24">
      <t>イシ</t>
    </rPh>
    <rPh sb="24" eb="26">
      <t>トウロク</t>
    </rPh>
    <rPh sb="26" eb="27">
      <t>カ</t>
    </rPh>
    <phoneticPr fontId="4"/>
  </si>
  <si>
    <t>7以上</t>
    <rPh sb="1" eb="3">
      <t>イジョウ</t>
    </rPh>
    <phoneticPr fontId="4"/>
  </si>
  <si>
    <t>研究費分配は研究費の10%を分配。放射線科分担医師登録必須</t>
    <rPh sb="0" eb="2">
      <t>ケンキュウ</t>
    </rPh>
    <rPh sb="2" eb="3">
      <t>ヒ</t>
    </rPh>
    <rPh sb="3" eb="5">
      <t>ブンパイ</t>
    </rPh>
    <rPh sb="6" eb="8">
      <t>ケンキュウ</t>
    </rPh>
    <rPh sb="8" eb="9">
      <t>ヒ</t>
    </rPh>
    <rPh sb="14" eb="16">
      <t>ブンパイ</t>
    </rPh>
    <rPh sb="17" eb="19">
      <t>ホウシャ</t>
    </rPh>
    <rPh sb="19" eb="20">
      <t>セン</t>
    </rPh>
    <rPh sb="20" eb="21">
      <t>カ</t>
    </rPh>
    <rPh sb="21" eb="23">
      <t>ブンタン</t>
    </rPh>
    <rPh sb="23" eb="25">
      <t>イシ</t>
    </rPh>
    <rPh sb="25" eb="27">
      <t>トウロク</t>
    </rPh>
    <rPh sb="27" eb="29">
      <t>ヒッス</t>
    </rPh>
    <phoneticPr fontId="4"/>
  </si>
  <si>
    <r>
      <t>ポイント合計</t>
    </r>
    <r>
      <rPr>
        <u/>
        <sz val="11"/>
        <color indexed="8"/>
        <rFont val="ＭＳ Ｐゴシック"/>
        <family val="3"/>
        <charset val="128"/>
      </rPr>
      <t>　　　　　　　　点　</t>
    </r>
    <r>
      <rPr>
        <sz val="12"/>
        <rFont val="Osaka"/>
        <family val="3"/>
        <charset val="128"/>
      </rPr>
      <t>　により</t>
    </r>
    <rPh sb="4" eb="6">
      <t>ゴウケイ</t>
    </rPh>
    <rPh sb="14" eb="15">
      <t>テン</t>
    </rPh>
    <phoneticPr fontId="4"/>
  </si>
  <si>
    <r>
      <t>放射線診断科への研究費分配は</t>
    </r>
    <r>
      <rPr>
        <u/>
        <sz val="11"/>
        <color indexed="8"/>
        <rFont val="ＭＳ Ｐゴシック"/>
        <family val="3"/>
        <charset val="128"/>
      </rPr>
      <t>　　　　　　　　％　</t>
    </r>
    <phoneticPr fontId="4"/>
  </si>
  <si>
    <t>放射線診断科への分配加算は　（□有　　　　□無　　　　）</t>
    <rPh sb="0" eb="2">
      <t>ホウシャ</t>
    </rPh>
    <rPh sb="2" eb="3">
      <t>セン</t>
    </rPh>
    <rPh sb="3" eb="5">
      <t>シンダン</t>
    </rPh>
    <rPh sb="5" eb="6">
      <t>カ</t>
    </rPh>
    <rPh sb="10" eb="12">
      <t>カサン</t>
    </rPh>
    <rPh sb="16" eb="17">
      <t>アリ</t>
    </rPh>
    <phoneticPr fontId="4"/>
  </si>
  <si>
    <t>放射線診断科分担医師登録は　（□行う　　　□行わない）</t>
    <rPh sb="0" eb="2">
      <t>ホウシャ</t>
    </rPh>
    <rPh sb="2" eb="3">
      <t>セン</t>
    </rPh>
    <rPh sb="3" eb="5">
      <t>シンダン</t>
    </rPh>
    <rPh sb="5" eb="6">
      <t>カ</t>
    </rPh>
    <rPh sb="6" eb="8">
      <t>ブンタン</t>
    </rPh>
    <rPh sb="8" eb="10">
      <t>イシ</t>
    </rPh>
    <rPh sb="10" eb="12">
      <t>トウロク</t>
    </rPh>
    <rPh sb="16" eb="17">
      <t>オコナ</t>
    </rPh>
    <rPh sb="22" eb="23">
      <t>オコナ</t>
    </rPh>
    <phoneticPr fontId="4"/>
  </si>
  <si>
    <t>とすることに合意いたします。</t>
    <rPh sb="6" eb="8">
      <t>ゴウイ</t>
    </rPh>
    <phoneticPr fontId="4"/>
  </si>
  <si>
    <t>　　　※血管造影やＩＶＲ（Ｉｎｔｅｒｖｅｎｔｉｏｎａｌ　Ｒａｄｉｏｌｏｇｙ）など上記の規定に当てはまらないものは</t>
    <phoneticPr fontId="4"/>
  </si>
  <si>
    <r>
      <t xml:space="preserve">　　　　　別途検討する。 </t>
    </r>
    <r>
      <rPr>
        <sz val="12"/>
        <rFont val="Osaka"/>
        <family val="3"/>
        <charset val="128"/>
      </rPr>
      <t>⇒   協議により放射線診断科への研究費分配は　　　　　　％　</t>
    </r>
    <rPh sb="17" eb="19">
      <t>キョウギ</t>
    </rPh>
    <phoneticPr fontId="4"/>
  </si>
  <si>
    <t>責任医師署名</t>
    <rPh sb="0" eb="2">
      <t>セキニン</t>
    </rPh>
    <rPh sb="2" eb="4">
      <t>イシ</t>
    </rPh>
    <rPh sb="4" eb="6">
      <t>ショメイ</t>
    </rPh>
    <phoneticPr fontId="4"/>
  </si>
  <si>
    <t>　　　　年　　　月　　　日</t>
    <rPh sb="4" eb="5">
      <t>ネン</t>
    </rPh>
    <rPh sb="8" eb="9">
      <t>ガツ</t>
    </rPh>
    <rPh sb="12" eb="13">
      <t>ニチ</t>
    </rPh>
    <phoneticPr fontId="4"/>
  </si>
  <si>
    <t>所属：　　　　　　　　　　　　　　　　　　　　　　　　</t>
    <rPh sb="0" eb="2">
      <t>ショゾク</t>
    </rPh>
    <phoneticPr fontId="4"/>
  </si>
  <si>
    <t>氏名：　　　　　　　　　　　　　　　　　　　　　　　　　　　　　　</t>
    <rPh sb="0" eb="2">
      <t>シメイ</t>
    </rPh>
    <phoneticPr fontId="4"/>
  </si>
  <si>
    <t>　　　　　印</t>
    <rPh sb="5" eb="6">
      <t>イン</t>
    </rPh>
    <phoneticPr fontId="4"/>
  </si>
  <si>
    <t>放射線診断科</t>
    <rPh sb="0" eb="2">
      <t>ホウシャ</t>
    </rPh>
    <rPh sb="2" eb="3">
      <t>セン</t>
    </rPh>
    <rPh sb="3" eb="5">
      <t>シンダン</t>
    </rPh>
    <rPh sb="5" eb="6">
      <t>カ</t>
    </rPh>
    <phoneticPr fontId="4"/>
  </si>
  <si>
    <t>氏名：　　　　　　　　　　　　　　　　　　　　　　　　</t>
    <rPh sb="0" eb="2">
      <t>シメイ</t>
    </rPh>
    <phoneticPr fontId="4"/>
  </si>
  <si>
    <t>支払額のうち本治験に対応するものとして推計した金額</t>
    <rPh sb="0" eb="2">
      <t>シハライ</t>
    </rPh>
    <rPh sb="2" eb="3">
      <t>ガク</t>
    </rPh>
    <rPh sb="6" eb="7">
      <t>ホン</t>
    </rPh>
    <rPh sb="7" eb="9">
      <t>チケン</t>
    </rPh>
    <rPh sb="10" eb="12">
      <t>タイオウ</t>
    </rPh>
    <rPh sb="19" eb="21">
      <t>スイケイ</t>
    </rPh>
    <rPh sb="23" eb="25">
      <t>キンガク</t>
    </rPh>
    <phoneticPr fontId="4"/>
  </si>
  <si>
    <t>同上</t>
    <rPh sb="0" eb="2">
      <t>ドウジョウ</t>
    </rPh>
    <phoneticPr fontId="2"/>
  </si>
  <si>
    <t>1症例当たりの来院回数×10,000円</t>
    <phoneticPr fontId="4"/>
  </si>
  <si>
    <t>整理番号</t>
    <rPh sb="0" eb="2">
      <t>セイリ</t>
    </rPh>
    <rPh sb="2" eb="4">
      <t>バンゴウ</t>
    </rPh>
    <phoneticPr fontId="2"/>
  </si>
  <si>
    <t>区分</t>
    <rPh sb="0" eb="2">
      <t>クブン</t>
    </rPh>
    <phoneticPr fontId="2"/>
  </si>
  <si>
    <t>目標とする被験者数</t>
    <rPh sb="0" eb="2">
      <t>モクヒョウ</t>
    </rPh>
    <rPh sb="5" eb="8">
      <t>ヒケンシャ</t>
    </rPh>
    <rPh sb="8" eb="9">
      <t>スウ</t>
    </rPh>
    <phoneticPr fontId="4"/>
  </si>
  <si>
    <t>症例</t>
    <rPh sb="0" eb="2">
      <t>ショウレイ</t>
    </rPh>
    <phoneticPr fontId="2"/>
  </si>
  <si>
    <t>　　</t>
  </si>
  <si>
    <t>1. 登録をもって１症例とする。</t>
    <phoneticPr fontId="2"/>
  </si>
  <si>
    <t>3. 投薬開始に至った場合をもって１症例とする。</t>
    <phoneticPr fontId="2"/>
  </si>
  <si>
    <t>2. 2次登録（本登録）をもって１症例とする。</t>
    <phoneticPr fontId="2"/>
  </si>
  <si>
    <t>4. その他（　　　　　）をもって１症例とする。</t>
    <rPh sb="5" eb="6">
      <t>ホカ</t>
    </rPh>
    <rPh sb="18" eb="20">
      <t>ショウレイ</t>
    </rPh>
    <phoneticPr fontId="2"/>
  </si>
  <si>
    <t>※１症例の定義は以下の通りとする。</t>
    <rPh sb="2" eb="4">
      <t>ショウレイ</t>
    </rPh>
    <rPh sb="5" eb="7">
      <t>テイギ</t>
    </rPh>
    <rPh sb="8" eb="10">
      <t>イカ</t>
    </rPh>
    <rPh sb="11" eb="12">
      <t>トオ</t>
    </rPh>
    <phoneticPr fontId="2"/>
  </si>
  <si>
    <t>検査関連費用</t>
    <rPh sb="0" eb="2">
      <t>ケンサ</t>
    </rPh>
    <rPh sb="2" eb="4">
      <t>カンレン</t>
    </rPh>
    <rPh sb="4" eb="6">
      <t>ヒヨウ</t>
    </rPh>
    <phoneticPr fontId="4"/>
  </si>
  <si>
    <t>データマスキングCDまたはDVD作成費用</t>
    <rPh sb="16" eb="18">
      <t>サクセイ</t>
    </rPh>
    <rPh sb="18" eb="20">
      <t>ヒヨウ</t>
    </rPh>
    <phoneticPr fontId="4"/>
  </si>
  <si>
    <t>Webマスキング費用</t>
    <rPh sb="8" eb="10">
      <t>ヒヨウ</t>
    </rPh>
    <phoneticPr fontId="2"/>
  </si>
  <si>
    <t>指導料</t>
    <rPh sb="0" eb="2">
      <t>シドウ</t>
    </rPh>
    <rPh sb="2" eb="3">
      <t>リョウ</t>
    </rPh>
    <phoneticPr fontId="4"/>
  </si>
  <si>
    <t>外部倉庫費用</t>
    <rPh sb="0" eb="2">
      <t>ガイブ</t>
    </rPh>
    <rPh sb="2" eb="4">
      <t>ソウコ</t>
    </rPh>
    <rPh sb="4" eb="6">
      <t>ヒヨウ</t>
    </rPh>
    <phoneticPr fontId="4"/>
  </si>
  <si>
    <t>採血および検体提出前処理に係わる経費</t>
    <rPh sb="0" eb="2">
      <t>サイケツ</t>
    </rPh>
    <rPh sb="5" eb="7">
      <t>ケンタイ</t>
    </rPh>
    <rPh sb="7" eb="9">
      <t>テイシュツ</t>
    </rPh>
    <rPh sb="9" eb="10">
      <t>マエ</t>
    </rPh>
    <rPh sb="10" eb="12">
      <t>ショリ</t>
    </rPh>
    <rPh sb="13" eb="14">
      <t>カカ</t>
    </rPh>
    <rPh sb="16" eb="18">
      <t>ケイヒ</t>
    </rPh>
    <phoneticPr fontId="4"/>
  </si>
  <si>
    <t>※同一日に複数の検査を行う場合も1回と数える（但し、薬物動態の為の採血は1回毎算定）</t>
    <phoneticPr fontId="2"/>
  </si>
  <si>
    <t>単価</t>
    <rPh sb="0" eb="2">
      <t>タンカ</t>
    </rPh>
    <phoneticPr fontId="4"/>
  </si>
  <si>
    <t>画像データマスキングCDまたはDVD作成費用</t>
    <rPh sb="0" eb="2">
      <t>ガゾウ</t>
    </rPh>
    <rPh sb="18" eb="20">
      <t>サクセイ</t>
    </rPh>
    <rPh sb="20" eb="22">
      <t>ヒヨウ</t>
    </rPh>
    <phoneticPr fontId="4"/>
  </si>
  <si>
    <t>※同日に実施されたCTやMRI等検査方法が異なる場合は、同日であってもそれぞれを1件とする。ただし、同日にCTまたはMRI検査とレントゲン検査が実施された場合はレントゲン検査の作成費用は請求しない</t>
    <phoneticPr fontId="2"/>
  </si>
  <si>
    <t>上限50,000円</t>
    <rPh sb="0" eb="2">
      <t>ジョウゲン</t>
    </rPh>
    <rPh sb="8" eb="9">
      <t>エン</t>
    </rPh>
    <phoneticPr fontId="2"/>
  </si>
  <si>
    <t>内訳</t>
    <rPh sb="0" eb="2">
      <t>ウチワケ</t>
    </rPh>
    <phoneticPr fontId="4"/>
  </si>
  <si>
    <t>請求時期</t>
    <rPh sb="0" eb="2">
      <t>セイキュウ</t>
    </rPh>
    <rPh sb="2" eb="4">
      <t>ジキ</t>
    </rPh>
    <phoneticPr fontId="2"/>
  </si>
  <si>
    <t>月曜日～金曜日（9:00～17:00）</t>
    <phoneticPr fontId="2"/>
  </si>
  <si>
    <t>土曜日（9:00～12:45）</t>
    <phoneticPr fontId="2"/>
  </si>
  <si>
    <t>日曜、祝祭日　35%増し</t>
    <phoneticPr fontId="2"/>
  </si>
  <si>
    <t>月曜日～金曜日（17:00～）　25%増し</t>
    <phoneticPr fontId="2"/>
  </si>
  <si>
    <t>土曜日（12:45～）</t>
    <phoneticPr fontId="2"/>
  </si>
  <si>
    <t>院内治験コーディネーターの経費</t>
    <rPh sb="0" eb="2">
      <t>インナイ</t>
    </rPh>
    <phoneticPr fontId="2"/>
  </si>
  <si>
    <t>各経費内訳の算定で、小数点以下の端数（円未満）がでた場合は、それぞれの経費内訳ごとに切上げてください。</t>
    <phoneticPr fontId="2"/>
  </si>
  <si>
    <t>Ⓐ【臨床試験研究経費ポイント算出表】</t>
    <rPh sb="2" eb="4">
      <t>リンショウ</t>
    </rPh>
    <rPh sb="4" eb="6">
      <t>シケン</t>
    </rPh>
    <rPh sb="6" eb="8">
      <t>ケンキュウ</t>
    </rPh>
    <rPh sb="8" eb="10">
      <t>ケイヒ</t>
    </rPh>
    <rPh sb="14" eb="16">
      <t>サンシュツ</t>
    </rPh>
    <rPh sb="16" eb="17">
      <t>ヒョウ</t>
    </rPh>
    <phoneticPr fontId="14"/>
  </si>
  <si>
    <t>Ⓑ【治験薬管理経費ポイント算出表】</t>
    <rPh sb="2" eb="5">
      <t>チケンヤク</t>
    </rPh>
    <rPh sb="5" eb="7">
      <t>カンリ</t>
    </rPh>
    <rPh sb="7" eb="9">
      <t>ケイヒ</t>
    </rPh>
    <rPh sb="13" eb="15">
      <t>サンシュツ</t>
    </rPh>
    <rPh sb="15" eb="16">
      <t>ヒョウ</t>
    </rPh>
    <phoneticPr fontId="14"/>
  </si>
  <si>
    <t>【端数の計算方法】</t>
    <rPh sb="1" eb="3">
      <t>ハスウ</t>
    </rPh>
    <rPh sb="4" eb="6">
      <t>ケイサン</t>
    </rPh>
    <phoneticPr fontId="4"/>
  </si>
  <si>
    <t>②観察期中止脱落症例費</t>
    <rPh sb="1" eb="3">
      <t>カンサツ</t>
    </rPh>
    <rPh sb="3" eb="4">
      <t>キ</t>
    </rPh>
    <rPh sb="4" eb="6">
      <t>チュウシ</t>
    </rPh>
    <rPh sb="6" eb="8">
      <t>ダツラク</t>
    </rPh>
    <rPh sb="8" eb="10">
      <t>ショウレイ</t>
    </rPh>
    <rPh sb="10" eb="11">
      <t>ヒ</t>
    </rPh>
    <phoneticPr fontId="4"/>
  </si>
  <si>
    <t>③治験審査委員会外部委員の審査指導料</t>
    <rPh sb="1" eb="3">
      <t>チケン</t>
    </rPh>
    <rPh sb="3" eb="5">
      <t>シンサ</t>
    </rPh>
    <rPh sb="5" eb="8">
      <t>イインカイ</t>
    </rPh>
    <rPh sb="8" eb="10">
      <t>ガイブ</t>
    </rPh>
    <rPh sb="10" eb="12">
      <t>イイン</t>
    </rPh>
    <rPh sb="13" eb="15">
      <t>シンサ</t>
    </rPh>
    <rPh sb="15" eb="17">
      <t>シドウ</t>
    </rPh>
    <rPh sb="17" eb="18">
      <t>リョウ</t>
    </rPh>
    <phoneticPr fontId="4"/>
  </si>
  <si>
    <t>④本治験に関し雇用したｱﾙﾊﾞｲﾄ賃金及び備品</t>
    <rPh sb="1" eb="2">
      <t>ホン</t>
    </rPh>
    <rPh sb="2" eb="4">
      <t>チケン</t>
    </rPh>
    <rPh sb="5" eb="6">
      <t>カン</t>
    </rPh>
    <rPh sb="7" eb="9">
      <t>コヨウ</t>
    </rPh>
    <rPh sb="17" eb="19">
      <t>チンギン</t>
    </rPh>
    <rPh sb="19" eb="20">
      <t>オヨ</t>
    </rPh>
    <rPh sb="21" eb="23">
      <t>ビヒン</t>
    </rPh>
    <phoneticPr fontId="2"/>
  </si>
  <si>
    <t>⑦管理経費</t>
    <rPh sb="1" eb="3">
      <t>カンリ</t>
    </rPh>
    <rPh sb="3" eb="5">
      <t>ケイヒ</t>
    </rPh>
    <phoneticPr fontId="4"/>
  </si>
  <si>
    <t>⑧間接経費</t>
    <rPh sb="1" eb="3">
      <t>カンセツ</t>
    </rPh>
    <rPh sb="3" eb="5">
      <t>ケイヒ</t>
    </rPh>
    <phoneticPr fontId="4"/>
  </si>
  <si>
    <t>（①＋②＋③＋④＋⑤＋⑥）×（30％+消費税率（％））</t>
    <rPh sb="19" eb="22">
      <t>ショウヒゼイ</t>
    </rPh>
    <rPh sb="22" eb="23">
      <t>リツ</t>
    </rPh>
    <phoneticPr fontId="2"/>
  </si>
  <si>
    <t>（①＋②＋③＋④＋⑤＋⑥＋⑦）×（30％）</t>
    <phoneticPr fontId="2"/>
  </si>
  <si>
    <t>　①～⑧</t>
    <phoneticPr fontId="4"/>
  </si>
  <si>
    <t>　①～⑦</t>
    <phoneticPr fontId="4"/>
  </si>
  <si>
    <t>1症例につき50,000円</t>
    <rPh sb="1" eb="3">
      <t>ショウレイ</t>
    </rPh>
    <rPh sb="12" eb="13">
      <t>エン</t>
    </rPh>
    <phoneticPr fontId="4"/>
  </si>
  <si>
    <t>１症例当たりのポイント数Ⓐ</t>
    <rPh sb="1" eb="3">
      <t>ショウレイ</t>
    </rPh>
    <rPh sb="3" eb="4">
      <t>ア</t>
    </rPh>
    <rPh sb="11" eb="12">
      <t>スウ</t>
    </rPh>
    <phoneticPr fontId="4"/>
  </si>
  <si>
    <t>ポイント数Ⓑ×1,000円</t>
    <phoneticPr fontId="4"/>
  </si>
  <si>
    <t>１症例当たりのポイント数（治験薬管理）Ⓑ</t>
    <rPh sb="1" eb="3">
      <t>ショウレイ</t>
    </rPh>
    <rPh sb="3" eb="4">
      <t>ア</t>
    </rPh>
    <rPh sb="11" eb="12">
      <t>スウ</t>
    </rPh>
    <rPh sb="13" eb="16">
      <t>チケンヤク</t>
    </rPh>
    <rPh sb="16" eb="18">
      <t>カンリ</t>
    </rPh>
    <phoneticPr fontId="4"/>
  </si>
  <si>
    <t>ポイント</t>
    <phoneticPr fontId="4"/>
  </si>
  <si>
    <t>（薬剤部の渉外・調整費を含む）</t>
    <phoneticPr fontId="4"/>
  </si>
  <si>
    <t>薬剤部・事務部門・臨床研究センターの人件費等、</t>
    <rPh sb="0" eb="2">
      <t>ヤクザイ</t>
    </rPh>
    <rPh sb="2" eb="3">
      <t>ブ</t>
    </rPh>
    <rPh sb="4" eb="6">
      <t>ジム</t>
    </rPh>
    <rPh sb="6" eb="8">
      <t>ブモン</t>
    </rPh>
    <rPh sb="9" eb="11">
      <t>リンショウ</t>
    </rPh>
    <rPh sb="11" eb="13">
      <t>ケンキュウ</t>
    </rPh>
    <rPh sb="18" eb="22">
      <t>ジンケンヒナド</t>
    </rPh>
    <phoneticPr fontId="2"/>
  </si>
  <si>
    <t>⑤被験者負担軽減に関する費用</t>
    <rPh sb="1" eb="4">
      <t>ヒケンシャ</t>
    </rPh>
    <rPh sb="4" eb="6">
      <t>フタン</t>
    </rPh>
    <rPh sb="6" eb="8">
      <t>ケイゲン</t>
    </rPh>
    <rPh sb="9" eb="10">
      <t>カン</t>
    </rPh>
    <rPh sb="12" eb="14">
      <t>ヒヨウ</t>
    </rPh>
    <phoneticPr fontId="4"/>
  </si>
  <si>
    <t>小　　　計</t>
    <phoneticPr fontId="2"/>
  </si>
  <si>
    <t>　直接経費</t>
    <rPh sb="1" eb="3">
      <t>チョクセツ</t>
    </rPh>
    <rPh sb="3" eb="5">
      <t>ケイヒ</t>
    </rPh>
    <phoneticPr fontId="4"/>
  </si>
  <si>
    <t>合　　　計</t>
    <rPh sb="0" eb="1">
      <t>ゴウ</t>
    </rPh>
    <rPh sb="4" eb="5">
      <t>ケイ</t>
    </rPh>
    <phoneticPr fontId="4"/>
  </si>
  <si>
    <t>「被験者負担軽減に関する費用」を支払うために要する費用</t>
    <rPh sb="9" eb="10">
      <t>カン</t>
    </rPh>
    <rPh sb="12" eb="14">
      <t>ヒヨウ</t>
    </rPh>
    <rPh sb="16" eb="18">
      <t>シハラ</t>
    </rPh>
    <rPh sb="22" eb="23">
      <t>ヨウ</t>
    </rPh>
    <rPh sb="25" eb="27">
      <t>ヒヨウ</t>
    </rPh>
    <phoneticPr fontId="2"/>
  </si>
  <si>
    <t>「検査1回あたり1件4,000円×実施回数」（消費税別）</t>
    <rPh sb="23" eb="26">
      <t>ショウヒゼイ</t>
    </rPh>
    <rPh sb="26" eb="27">
      <t>ベツ</t>
    </rPh>
    <phoneticPr fontId="2"/>
  </si>
  <si>
    <t>「１回2,500円×実施回数」（消費税別）</t>
    <phoneticPr fontId="4"/>
  </si>
  <si>
    <t>Webマスキング等によりマスキングに必要な原資料の提出に係わる経費「１件1,000円×実施回数」（消費税別）</t>
    <rPh sb="8" eb="9">
      <t>トウ</t>
    </rPh>
    <rPh sb="18" eb="20">
      <t>ヒツヨウ</t>
    </rPh>
    <rPh sb="21" eb="24">
      <t>ゲンシリョウ</t>
    </rPh>
    <rPh sb="25" eb="27">
      <t>テイシュツ</t>
    </rPh>
    <rPh sb="28" eb="29">
      <t>カカ</t>
    </rPh>
    <rPh sb="31" eb="33">
      <t>ケイヒ</t>
    </rPh>
    <rPh sb="35" eb="36">
      <t>ケン</t>
    </rPh>
    <rPh sb="41" eb="42">
      <t>エン</t>
    </rPh>
    <rPh sb="43" eb="45">
      <t>ジッシ</t>
    </rPh>
    <rPh sb="45" eb="47">
      <t>カイスウ</t>
    </rPh>
    <phoneticPr fontId="2"/>
  </si>
  <si>
    <t>必要時</t>
    <rPh sb="0" eb="3">
      <t>ヒツヨウジ</t>
    </rPh>
    <phoneticPr fontId="2"/>
  </si>
  <si>
    <t>6月末、12月末締め及び契約症例満了時または登録期間終了時、通知される実績に応じて②観察期中止脱落症例費、</t>
    <phoneticPr fontId="2"/>
  </si>
  <si>
    <t>②観察期中止脱落症例費にかかる⑦管理経費、⑧間接経費を請求する。</t>
    <rPh sb="16" eb="18">
      <t>カンリ</t>
    </rPh>
    <rPh sb="18" eb="20">
      <t>ケイヒ</t>
    </rPh>
    <rPh sb="22" eb="24">
      <t>カンセツ</t>
    </rPh>
    <rPh sb="24" eb="26">
      <t>ケイヒ</t>
    </rPh>
    <rPh sb="27" eb="29">
      <t>セイキュウ</t>
    </rPh>
    <phoneticPr fontId="4"/>
  </si>
  <si>
    <t>　　　　　　　　区分
　経費内訳</t>
    <rPh sb="12" eb="14">
      <t>ケイヒ</t>
    </rPh>
    <rPh sb="14" eb="16">
      <t>ウチワケ</t>
    </rPh>
    <phoneticPr fontId="4"/>
  </si>
  <si>
    <t>　直接経費</t>
    <rPh sb="1" eb="3">
      <t>チョクセツ</t>
    </rPh>
    <rPh sb="3" eb="5">
      <t>ケイヒ</t>
    </rPh>
    <phoneticPr fontId="2"/>
  </si>
  <si>
    <t>　間接経費</t>
    <rPh sb="1" eb="3">
      <t>カンセツ</t>
    </rPh>
    <rPh sb="3" eb="5">
      <t>ケイヒ</t>
    </rPh>
    <phoneticPr fontId="2"/>
  </si>
  <si>
    <t>（消費税別）</t>
    <phoneticPr fontId="2"/>
  </si>
  <si>
    <t>※協議により変更する場合、下線部を変更。</t>
    <rPh sb="1" eb="3">
      <t>キョウギ</t>
    </rPh>
    <rPh sb="6" eb="8">
      <t>ヘンコウ</t>
    </rPh>
    <rPh sb="10" eb="12">
      <t>バアイ</t>
    </rPh>
    <rPh sb="13" eb="15">
      <t>カセン</t>
    </rPh>
    <rPh sb="15" eb="16">
      <t>ブ</t>
    </rPh>
    <rPh sb="17" eb="19">
      <t>ヘンコウ</t>
    </rPh>
    <phoneticPr fontId="2"/>
  </si>
  <si>
    <t>直接経費③④⑥⑦および間接経費⑧は契約締結時、前払いとする。</t>
    <phoneticPr fontId="2"/>
  </si>
  <si>
    <t>実績に応じて毎月</t>
    <rPh sb="0" eb="2">
      <t>ジッセキ</t>
    </rPh>
    <rPh sb="3" eb="4">
      <t>オウ</t>
    </rPh>
    <rPh sb="6" eb="8">
      <t>マイツキ</t>
    </rPh>
    <phoneticPr fontId="2"/>
  </si>
  <si>
    <t>実績に応じて毎月</t>
    <phoneticPr fontId="2"/>
  </si>
  <si>
    <t>※迅速審査においては算定不要</t>
  </si>
  <si>
    <t>西暦　　　　年　　月　　日</t>
    <rPh sb="0" eb="2">
      <t>セイレキ</t>
    </rPh>
    <rPh sb="6" eb="7">
      <t>ネン</t>
    </rPh>
    <rPh sb="9" eb="10">
      <t>ガツ</t>
    </rPh>
    <rPh sb="12" eb="13">
      <t>ニチ</t>
    </rPh>
    <phoneticPr fontId="2"/>
  </si>
  <si>
    <t>①研究費は、6月末、12月末締め及び契約症例満了時または登録期間終了時、通知される実績に応じた出来高払いとする。</t>
    <rPh sb="1" eb="4">
      <t>ケンキュウヒ</t>
    </rPh>
    <rPh sb="7" eb="8">
      <t>ガツ</t>
    </rPh>
    <rPh sb="8" eb="9">
      <t>マツ</t>
    </rPh>
    <rPh sb="12" eb="13">
      <t>ガツ</t>
    </rPh>
    <rPh sb="13" eb="14">
      <t>マツ</t>
    </rPh>
    <rPh sb="14" eb="15">
      <t>シ</t>
    </rPh>
    <rPh sb="16" eb="17">
      <t>オヨ</t>
    </rPh>
    <rPh sb="18" eb="20">
      <t>ケイヤク</t>
    </rPh>
    <rPh sb="20" eb="22">
      <t>ショウレイ</t>
    </rPh>
    <rPh sb="22" eb="24">
      <t>マンリョウ</t>
    </rPh>
    <rPh sb="24" eb="25">
      <t>ジ</t>
    </rPh>
    <rPh sb="28" eb="30">
      <t>トウロク</t>
    </rPh>
    <rPh sb="30" eb="32">
      <t>キカン</t>
    </rPh>
    <rPh sb="32" eb="35">
      <t>シュウリョウジ</t>
    </rPh>
    <rPh sb="36" eb="38">
      <t>ツウチ</t>
    </rPh>
    <rPh sb="41" eb="43">
      <t>ジッセキ</t>
    </rPh>
    <rPh sb="44" eb="45">
      <t>オウ</t>
    </rPh>
    <phoneticPr fontId="4"/>
  </si>
  <si>
    <t>半期毎決算時及び
治験終了後</t>
    <rPh sb="0" eb="2">
      <t>ハンキ</t>
    </rPh>
    <rPh sb="2" eb="3">
      <t>ゴト</t>
    </rPh>
    <rPh sb="3" eb="5">
      <t>ケッサン</t>
    </rPh>
    <rPh sb="5" eb="6">
      <t>ジ</t>
    </rPh>
    <rPh sb="6" eb="7">
      <t>オヨ</t>
    </rPh>
    <rPh sb="9" eb="11">
      <t>チケン</t>
    </rPh>
    <rPh sb="11" eb="13">
      <t>シュウリョウ</t>
    </rPh>
    <rPh sb="13" eb="14">
      <t>ゴ</t>
    </rPh>
    <phoneticPr fontId="2"/>
  </si>
  <si>
    <t>治験課題名</t>
    <rPh sb="0" eb="2">
      <t>チケン</t>
    </rPh>
    <rPh sb="2" eb="4">
      <t>カダイ</t>
    </rPh>
    <rPh sb="4" eb="5">
      <t>メイ</t>
    </rPh>
    <phoneticPr fontId="2"/>
  </si>
  <si>
    <t>治験依頼者</t>
    <rPh sb="0" eb="2">
      <t>チケン</t>
    </rPh>
    <rPh sb="2" eb="5">
      <t>イライシャ</t>
    </rPh>
    <phoneticPr fontId="4"/>
  </si>
  <si>
    <t>×月数(  ) (治験薬の保存管理)</t>
    <rPh sb="1" eb="2">
      <t>ツキ</t>
    </rPh>
    <rPh sb="2" eb="3">
      <t>スウ</t>
    </rPh>
    <rPh sb="9" eb="12">
      <t>チケンヤク</t>
    </rPh>
    <rPh sb="13" eb="15">
      <t>ホゾン</t>
    </rPh>
    <rPh sb="15" eb="17">
      <t>カンリ</t>
    </rPh>
    <phoneticPr fontId="14"/>
  </si>
  <si>
    <t>製造販売後臨床試験経費算定明細書（医薬品試験）</t>
    <phoneticPr fontId="4"/>
  </si>
  <si>
    <t>⑥試験薬管理経費</t>
    <rPh sb="1" eb="3">
      <t>シケン</t>
    </rPh>
    <rPh sb="3" eb="4">
      <t>ヤク</t>
    </rPh>
    <rPh sb="4" eb="6">
      <t>カンリ</t>
    </rPh>
    <rPh sb="6" eb="8">
      <t>ケイヒ</t>
    </rPh>
    <phoneticPr fontId="4"/>
  </si>
  <si>
    <t>【製造販売後臨床試験経費の請求方法（症例追加含む）】</t>
    <phoneticPr fontId="4"/>
  </si>
  <si>
    <t>⑤被験者負担軽減に関する費用は半期毎の決算時及び試験終了時に通知される実績に応じて請求する。</t>
    <rPh sb="24" eb="26">
      <t>シケン</t>
    </rPh>
    <phoneticPr fontId="2"/>
  </si>
  <si>
    <t>試験依頼者</t>
    <rPh sb="0" eb="2">
      <t>シケン</t>
    </rPh>
    <rPh sb="2" eb="4">
      <t>イライ</t>
    </rPh>
    <rPh sb="4" eb="5">
      <t>シャ</t>
    </rPh>
    <phoneticPr fontId="4"/>
  </si>
  <si>
    <t>試験課題名</t>
    <rPh sb="0" eb="2">
      <t>シケン</t>
    </rPh>
    <rPh sb="2" eb="4">
      <t>カダイ</t>
    </rPh>
    <rPh sb="4" eb="5">
      <t>メイ</t>
    </rPh>
    <phoneticPr fontId="4"/>
  </si>
  <si>
    <r>
      <t>ポイント数Ⓐ×0.8×</t>
    </r>
    <r>
      <rPr>
        <u/>
        <sz val="10"/>
        <rFont val="ＭＳ ゴシック"/>
        <family val="3"/>
        <charset val="128"/>
      </rPr>
      <t>6,000円</t>
    </r>
    <phoneticPr fontId="4"/>
  </si>
  <si>
    <t>※同意取得後、登録または試験薬の投与開始に至らなかった症例</t>
    <rPh sb="12" eb="14">
      <t>シケン</t>
    </rPh>
    <phoneticPr fontId="2"/>
  </si>
  <si>
    <t>試験依頼者</t>
    <rPh sb="0" eb="2">
      <t>シケン</t>
    </rPh>
    <rPh sb="2" eb="5">
      <t>イライシャ</t>
    </rPh>
    <phoneticPr fontId="4"/>
  </si>
  <si>
    <t>試験課題名</t>
    <rPh sb="0" eb="2">
      <t>シケン</t>
    </rPh>
    <rPh sb="2" eb="4">
      <t>カダイ</t>
    </rPh>
    <rPh sb="4" eb="5">
      <t>メイ</t>
    </rPh>
    <phoneticPr fontId="2"/>
  </si>
  <si>
    <t>製造販売後臨床試験責任医師、製造販売後臨床試験分担医師等が
試験検討会議に出席するための経費</t>
    <rPh sb="0" eb="2">
      <t>セイゾウ</t>
    </rPh>
    <rPh sb="2" eb="4">
      <t>ハンバイ</t>
    </rPh>
    <rPh sb="4" eb="5">
      <t>ゴ</t>
    </rPh>
    <rPh sb="5" eb="7">
      <t>リンショウ</t>
    </rPh>
    <rPh sb="7" eb="9">
      <t>シケン</t>
    </rPh>
    <rPh sb="9" eb="11">
      <t>セキニン</t>
    </rPh>
    <rPh sb="11" eb="13">
      <t>イシ</t>
    </rPh>
    <rPh sb="14" eb="16">
      <t>セイゾウ</t>
    </rPh>
    <rPh sb="16" eb="18">
      <t>ハンバイ</t>
    </rPh>
    <rPh sb="18" eb="19">
      <t>ゴ</t>
    </rPh>
    <rPh sb="19" eb="21">
      <t>リンショウ</t>
    </rPh>
    <rPh sb="21" eb="23">
      <t>シケン</t>
    </rPh>
    <rPh sb="23" eb="25">
      <t>ブンタン</t>
    </rPh>
    <rPh sb="25" eb="27">
      <t>イシ</t>
    </rPh>
    <rPh sb="27" eb="28">
      <t>トウ</t>
    </rPh>
    <rPh sb="30" eb="32">
      <t>シケン</t>
    </rPh>
    <rPh sb="32" eb="34">
      <t>ケントウ</t>
    </rPh>
    <rPh sb="34" eb="36">
      <t>カイギ</t>
    </rPh>
    <rPh sb="37" eb="39">
      <t>シュッセキ</t>
    </rPh>
    <rPh sb="44" eb="46">
      <t>ケイヒ</t>
    </rPh>
    <phoneticPr fontId="2"/>
  </si>
  <si>
    <t>別紙算定様式1’</t>
    <rPh sb="0" eb="2">
      <t>ベッシ</t>
    </rPh>
    <rPh sb="2" eb="4">
      <t>サンテイ</t>
    </rPh>
    <rPh sb="4" eb="6">
      <t>ヨウシキ</t>
    </rPh>
    <phoneticPr fontId="2"/>
  </si>
  <si>
    <t>別紙算定様式2’</t>
    <rPh sb="0" eb="2">
      <t>ベッシ</t>
    </rPh>
    <rPh sb="2" eb="4">
      <t>サンテイ</t>
    </rPh>
    <rPh sb="4" eb="6">
      <t>ヨウシキ</t>
    </rPh>
    <phoneticPr fontId="2"/>
  </si>
  <si>
    <t>別紙算定様式3’</t>
    <rPh sb="0" eb="2">
      <t>ベッシ</t>
    </rPh>
    <rPh sb="2" eb="4">
      <t>サンテイ</t>
    </rPh>
    <rPh sb="4" eb="6">
      <t>ヨウシキ</t>
    </rPh>
    <phoneticPr fontId="2"/>
  </si>
  <si>
    <t xml:space="preserve"> □治験　　　■製造販売後臨床試験</t>
    <rPh sb="2" eb="4">
      <t>チケン</t>
    </rPh>
    <rPh sb="8" eb="10">
      <t>セイゾウ</t>
    </rPh>
    <rPh sb="10" eb="12">
      <t>ハンバイ</t>
    </rPh>
    <rPh sb="12" eb="13">
      <t>ゴ</t>
    </rPh>
    <rPh sb="13" eb="15">
      <t>リンショウ</t>
    </rPh>
    <rPh sb="15" eb="17">
      <t>シケン</t>
    </rPh>
    <phoneticPr fontId="2"/>
  </si>
  <si>
    <t>外部倉庫にて資料を保管するために係わる経費
「ダンボール1箱350円×保管月及びその10％」（消費税別）</t>
    <rPh sb="0" eb="2">
      <t>ガイブ</t>
    </rPh>
    <rPh sb="2" eb="4">
      <t>ソウコ</t>
    </rPh>
    <rPh sb="6" eb="8">
      <t>シリョウ</t>
    </rPh>
    <rPh sb="9" eb="11">
      <t>ホカン</t>
    </rPh>
    <rPh sb="16" eb="17">
      <t>カカ</t>
    </rPh>
    <rPh sb="19" eb="21">
      <t>ケイヒ</t>
    </rPh>
    <rPh sb="29" eb="30">
      <t>ハコ</t>
    </rPh>
    <rPh sb="33" eb="34">
      <t>エン</t>
    </rPh>
    <rPh sb="35" eb="37">
      <t>ホカン</t>
    </rPh>
    <rPh sb="37" eb="38">
      <t>ガツ</t>
    </rPh>
    <rPh sb="38" eb="39">
      <t>オヨ</t>
    </rPh>
    <phoneticPr fontId="4"/>
  </si>
  <si>
    <t>本治験に係わる医師・看護師人件費・機器の減価償却費等</t>
    <rPh sb="0" eb="1">
      <t>ホン</t>
    </rPh>
    <rPh sb="1" eb="3">
      <t>チケン</t>
    </rPh>
    <rPh sb="4" eb="5">
      <t>カカワ</t>
    </rPh>
    <rPh sb="7" eb="9">
      <t>イシ</t>
    </rPh>
    <rPh sb="10" eb="13">
      <t>カンゴシ</t>
    </rPh>
    <rPh sb="13" eb="14">
      <t>ジン</t>
    </rPh>
    <rPh sb="17" eb="19">
      <t>キキ</t>
    </rPh>
    <rPh sb="20" eb="22">
      <t>ゲンカ</t>
    </rPh>
    <rPh sb="22" eb="24">
      <t>ショウキャク</t>
    </rPh>
    <rPh sb="24" eb="25">
      <t>ヒ</t>
    </rPh>
    <rPh sb="25" eb="26">
      <t>トウ</t>
    </rPh>
    <phoneticPr fontId="2"/>
  </si>
  <si>
    <r>
      <t xml:space="preserve">①-1 研究費
</t>
    </r>
    <r>
      <rPr>
        <sz val="8"/>
        <rFont val="ＭＳ ゴシック"/>
        <family val="3"/>
        <charset val="128"/>
      </rPr>
      <t>(ポイント表に基づく)</t>
    </r>
    <rPh sb="4" eb="7">
      <t>ケンキュウヒ</t>
    </rPh>
    <rPh sb="13" eb="14">
      <t>ヒョウ</t>
    </rPh>
    <rPh sb="15" eb="16">
      <t>モト</t>
    </rPh>
    <phoneticPr fontId="4"/>
  </si>
  <si>
    <r>
      <t xml:space="preserve">①-2 研究費
</t>
    </r>
    <r>
      <rPr>
        <sz val="8"/>
        <rFont val="ＭＳ ゴシック"/>
        <family val="3"/>
        <charset val="128"/>
      </rPr>
      <t>(ポイント表に基づかない)</t>
    </r>
    <rPh sb="4" eb="7">
      <t>ケンキュウヒ</t>
    </rPh>
    <phoneticPr fontId="4"/>
  </si>
  <si>
    <t>科実施の検査費用</t>
    <phoneticPr fontId="2"/>
  </si>
  <si>
    <t>円/例※</t>
    <rPh sb="0" eb="1">
      <t>エン</t>
    </rPh>
    <rPh sb="2" eb="3">
      <t>レイ</t>
    </rPh>
    <phoneticPr fontId="2"/>
  </si>
  <si>
    <t>※：協議により決定した1例あたりの金額</t>
    <rPh sb="2" eb="4">
      <t>キョウギ</t>
    </rPh>
    <rPh sb="7" eb="9">
      <t>ケッテイ</t>
    </rPh>
    <rPh sb="12" eb="13">
      <t>レイ</t>
    </rPh>
    <rPh sb="17" eb="19">
      <t>キンガク</t>
    </rPh>
    <phoneticPr fontId="2"/>
  </si>
  <si>
    <t>１ポイントを6,000円（基本）で計算</t>
    <rPh sb="11" eb="12">
      <t>エン</t>
    </rPh>
    <rPh sb="13" eb="15">
      <t>キホン</t>
    </rPh>
    <rPh sb="17" eb="19">
      <t>ケイサン</t>
    </rPh>
    <phoneticPr fontId="14"/>
  </si>
  <si>
    <t>1ポイントを1,000円で計算</t>
    <rPh sb="11" eb="12">
      <t>エン</t>
    </rPh>
    <rPh sb="13" eb="15">
      <t>ケイサン</t>
    </rPh>
    <phoneticPr fontId="14"/>
  </si>
  <si>
    <t>基本料金（毎月）</t>
    <rPh sb="0" eb="2">
      <t>キホン</t>
    </rPh>
    <rPh sb="2" eb="4">
      <t>リョウキン</t>
    </rPh>
    <rPh sb="5" eb="7">
      <t>マイツキ</t>
    </rPh>
    <phoneticPr fontId="2"/>
  </si>
  <si>
    <t>50,000円／月</t>
    <rPh sb="6" eb="7">
      <t>エン</t>
    </rPh>
    <rPh sb="8" eb="9">
      <t>ツキ</t>
    </rPh>
    <phoneticPr fontId="2"/>
  </si>
  <si>
    <t>6,000円×業務時間</t>
    <phoneticPr fontId="2"/>
  </si>
  <si>
    <t>7,500円×業務時間</t>
    <phoneticPr fontId="2"/>
  </si>
  <si>
    <t>8,100円×業務時間</t>
    <rPh sb="5" eb="6">
      <t>エン</t>
    </rPh>
    <phoneticPr fontId="2"/>
  </si>
  <si>
    <t>要素P(治験期間)：プロトコルで規定している治験期間終了月までとするが、極めて特殊な治験(例：希少疾患に対して、投薬後に非常に長期間の観察を実施する試験等)では治験薬保管期間として考える。</t>
    <rPh sb="0" eb="2">
      <t>ヨウソ</t>
    </rPh>
    <rPh sb="4" eb="6">
      <t>チケン</t>
    </rPh>
    <rPh sb="6" eb="8">
      <t>キカン</t>
    </rPh>
    <phoneticPr fontId="2"/>
  </si>
  <si>
    <t>近畿大学病院のポイント表に基づく</t>
    <rPh sb="0" eb="2">
      <t>キンキ</t>
    </rPh>
    <rPh sb="2" eb="4">
      <t>ダイガク</t>
    </rPh>
    <rPh sb="4" eb="6">
      <t>ビョウイン</t>
    </rPh>
    <rPh sb="11" eb="12">
      <t>ヒョウ</t>
    </rPh>
    <rPh sb="13" eb="14">
      <t>モト</t>
    </rPh>
    <phoneticPr fontId="4"/>
  </si>
  <si>
    <t>近畿大学病院の治験薬管理ポイント表に基づく</t>
    <rPh sb="0" eb="2">
      <t>キンキ</t>
    </rPh>
    <rPh sb="2" eb="4">
      <t>ダイガク</t>
    </rPh>
    <rPh sb="4" eb="6">
      <t>ビョウイン</t>
    </rPh>
    <rPh sb="7" eb="10">
      <t>チケンヤク</t>
    </rPh>
    <rPh sb="10" eb="12">
      <t>カンリ</t>
    </rPh>
    <rPh sb="16" eb="17">
      <t>ヒョウ</t>
    </rPh>
    <rPh sb="18" eb="19">
      <t>モト</t>
    </rPh>
    <phoneticPr fontId="4"/>
  </si>
  <si>
    <t xml:space="preserve"> ■医薬品　　□医療機器　　□再生医療等製品</t>
    <rPh sb="2" eb="5">
      <t>イヤクヒン</t>
    </rPh>
    <rPh sb="8" eb="10">
      <t>イリョウ</t>
    </rPh>
    <rPh sb="10" eb="12">
      <t>キキ</t>
    </rPh>
    <rPh sb="15" eb="17">
      <t>サイセイ</t>
    </rPh>
    <rPh sb="17" eb="19">
      <t>イリョウ</t>
    </rPh>
    <rPh sb="19" eb="20">
      <t>トウ</t>
    </rPh>
    <rPh sb="20" eb="22">
      <t>セイヒン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</si>
</sst>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0&quot;円&quot;"/>
    <numFmt numFmtId="178" formatCode="#,##0_ "/>
  </numFmts>
  <fonts count="31">
    <font>
      <sz val="12"/>
      <name val="Osaka"/>
      <family val="3"/>
      <charset val="128"/>
    </font>
    <font>
      <sz val="12"/>
      <name val="Osaka"/>
      <family val="3"/>
      <charset val="128"/>
    </font>
    <font>
      <sz val="6"/>
      <name val="Osaka"/>
      <family val="3"/>
      <charset val="128"/>
    </font>
    <font>
      <sz val="10"/>
      <name val="ＭＳ 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color indexed="10"/>
      <name val="ＭＳ ゴシック"/>
      <family val="3"/>
      <charset val="128"/>
    </font>
    <font>
      <sz val="9"/>
      <name val="ＭＳ ゴシック"/>
      <family val="3"/>
      <charset val="128"/>
    </font>
    <font>
      <sz val="8"/>
      <name val="ＭＳ ゴシック"/>
      <family val="3"/>
      <charset val="128"/>
    </font>
    <font>
      <b/>
      <sz val="14"/>
      <name val="ＭＳ ゴシック"/>
      <family val="3"/>
      <charset val="128"/>
    </font>
    <font>
      <sz val="12"/>
      <name val="ＭＳ ゴシック"/>
      <family val="3"/>
      <charset val="128"/>
    </font>
    <font>
      <sz val="12"/>
      <name val="ＭＳ 明朝"/>
      <family val="1"/>
      <charset val="128"/>
    </font>
    <font>
      <sz val="16"/>
      <name val="ＭＳ ゴシック"/>
      <family val="3"/>
      <charset val="128"/>
    </font>
    <font>
      <sz val="6"/>
      <name val="ＭＳ 明朝"/>
      <family val="1"/>
      <charset val="128"/>
    </font>
    <font>
      <sz val="10"/>
      <name val="ＭＳ 明朝"/>
      <family val="1"/>
      <charset val="128"/>
    </font>
    <font>
      <sz val="14"/>
      <name val="ＭＳ ゴシック"/>
      <family val="3"/>
      <charset val="128"/>
    </font>
    <font>
      <sz val="9"/>
      <name val="ＭＳ 明朝"/>
      <family val="1"/>
      <charset val="128"/>
    </font>
    <font>
      <sz val="18"/>
      <name val="ＭＳ ゴシック"/>
      <family val="3"/>
      <charset val="128"/>
    </font>
    <font>
      <sz val="11"/>
      <name val="ＭＳ 明朝"/>
      <family val="1"/>
      <charset val="128"/>
    </font>
    <font>
      <u/>
      <sz val="11"/>
      <color indexed="8"/>
      <name val="ＭＳ Ｐゴシック"/>
      <family val="3"/>
      <charset val="128"/>
    </font>
    <font>
      <u/>
      <sz val="10"/>
      <name val="ＭＳ ゴシック"/>
      <family val="3"/>
      <charset val="128"/>
    </font>
    <font>
      <sz val="10.5"/>
      <name val="ＭＳ ゴシック"/>
      <family val="3"/>
      <charset val="128"/>
    </font>
    <font>
      <sz val="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s>
  <cellStyleXfs count="7">
    <xf numFmtId="0" fontId="0" fillId="0" borderId="0"/>
    <xf numFmtId="38" fontId="1" fillId="0" borderId="0" applyFont="0" applyFill="0" applyBorder="0" applyAlignment="0" applyProtection="0"/>
    <xf numFmtId="38" fontId="6" fillId="0" borderId="0" applyFont="0" applyFill="0" applyBorder="0" applyAlignment="0" applyProtection="0"/>
    <xf numFmtId="0" fontId="6" fillId="0" borderId="0"/>
    <xf numFmtId="0" fontId="12" fillId="0" borderId="0"/>
    <xf numFmtId="0" fontId="24" fillId="0" borderId="0">
      <alignment vertical="center"/>
    </xf>
    <xf numFmtId="0" fontId="6" fillId="0" borderId="0"/>
  </cellStyleXfs>
  <cellXfs count="327">
    <xf numFmtId="0" fontId="0" fillId="0" borderId="0" xfId="0"/>
    <xf numFmtId="0" fontId="5" fillId="0" borderId="0" xfId="6" applyFont="1" applyAlignment="1"/>
    <xf numFmtId="0" fontId="3" fillId="2" borderId="1" xfId="6" applyFont="1" applyFill="1" applyBorder="1" applyAlignment="1">
      <alignment horizontal="center" vertical="center" wrapText="1"/>
    </xf>
    <xf numFmtId="0" fontId="5" fillId="0" borderId="0" xfId="6" applyFont="1"/>
    <xf numFmtId="0" fontId="3" fillId="0" borderId="0" xfId="6" applyFont="1" applyBorder="1" applyAlignment="1">
      <alignment horizontal="left" vertical="center"/>
    </xf>
    <xf numFmtId="0" fontId="3" fillId="0" borderId="0" xfId="6" applyFont="1" applyBorder="1" applyAlignment="1">
      <alignment vertical="center"/>
    </xf>
    <xf numFmtId="0" fontId="9" fillId="0" borderId="0" xfId="6" applyFont="1" applyBorder="1" applyAlignment="1">
      <alignment horizontal="left" vertical="top" wrapText="1"/>
    </xf>
    <xf numFmtId="0" fontId="5" fillId="0" borderId="0" xfId="6" applyFont="1" applyFill="1"/>
    <xf numFmtId="176" fontId="3" fillId="0" borderId="0" xfId="6" applyNumberFormat="1" applyFont="1" applyBorder="1" applyAlignment="1">
      <alignment horizontal="left" vertical="center"/>
    </xf>
    <xf numFmtId="0" fontId="3" fillId="0" borderId="0" xfId="6" applyFont="1" applyAlignment="1">
      <alignment horizontal="left" vertical="center"/>
    </xf>
    <xf numFmtId="0" fontId="3" fillId="2" borderId="1" xfId="6" applyFont="1" applyFill="1" applyBorder="1" applyAlignment="1">
      <alignment horizontal="left" vertical="center"/>
    </xf>
    <xf numFmtId="0" fontId="5" fillId="0" borderId="0" xfId="6" applyFont="1" applyAlignment="1">
      <alignment vertical="center"/>
    </xf>
    <xf numFmtId="0" fontId="3" fillId="0" borderId="0" xfId="6" applyFont="1" applyAlignment="1">
      <alignment vertical="center"/>
    </xf>
    <xf numFmtId="0" fontId="5" fillId="0" borderId="0" xfId="4" applyFont="1"/>
    <xf numFmtId="0" fontId="3" fillId="0" borderId="0" xfId="4" applyFont="1" applyFill="1" applyBorder="1"/>
    <xf numFmtId="0" fontId="13" fillId="0" borderId="0" xfId="4" applyFont="1" applyFill="1" applyBorder="1"/>
    <xf numFmtId="0" fontId="12" fillId="0" borderId="0" xfId="4"/>
    <xf numFmtId="0" fontId="15" fillId="0" borderId="0" xfId="4" applyFont="1" applyAlignment="1">
      <alignment vertical="top"/>
    </xf>
    <xf numFmtId="0" fontId="5" fillId="3" borderId="1" xfId="4" applyFont="1" applyFill="1" applyBorder="1" applyAlignment="1">
      <alignment horizontal="center" vertical="center" wrapText="1"/>
    </xf>
    <xf numFmtId="0" fontId="5" fillId="3" borderId="2" xfId="4" applyFont="1" applyFill="1" applyBorder="1" applyAlignment="1">
      <alignment horizontal="center" vertical="center" wrapText="1"/>
    </xf>
    <xf numFmtId="0" fontId="16" fillId="3" borderId="3" xfId="4" applyFont="1" applyFill="1" applyBorder="1" applyAlignment="1">
      <alignment horizontal="center" vertical="center"/>
    </xf>
    <xf numFmtId="0" fontId="5" fillId="3" borderId="1" xfId="4" applyFont="1" applyFill="1" applyBorder="1" applyAlignment="1">
      <alignment vertical="center"/>
    </xf>
    <xf numFmtId="0" fontId="16" fillId="4" borderId="1" xfId="4" applyFont="1" applyFill="1" applyBorder="1" applyAlignment="1">
      <alignment horizontal="center" vertical="center"/>
    </xf>
    <xf numFmtId="0" fontId="5" fillId="0" borderId="2" xfId="4" applyFont="1" applyFill="1" applyBorder="1" applyAlignment="1">
      <alignment horizontal="center" vertical="center"/>
    </xf>
    <xf numFmtId="0" fontId="16" fillId="5" borderId="4" xfId="4" applyFont="1" applyFill="1" applyBorder="1" applyAlignment="1">
      <alignment horizontal="center" vertical="center"/>
    </xf>
    <xf numFmtId="0" fontId="5" fillId="0" borderId="1" xfId="4" applyFont="1" applyFill="1" applyBorder="1" applyAlignment="1">
      <alignment horizontal="center" vertical="center"/>
    </xf>
    <xf numFmtId="0" fontId="5" fillId="3" borderId="1" xfId="4" applyFont="1" applyFill="1" applyBorder="1" applyAlignment="1">
      <alignment vertical="center" wrapText="1"/>
    </xf>
    <xf numFmtId="0" fontId="5" fillId="0" borderId="2" xfId="4" applyFont="1" applyFill="1" applyBorder="1" applyAlignment="1">
      <alignment horizontal="center" vertical="center" wrapText="1"/>
    </xf>
    <xf numFmtId="0" fontId="16" fillId="5" borderId="5" xfId="4" applyFont="1" applyFill="1" applyBorder="1" applyAlignment="1">
      <alignment horizontal="center" vertical="center"/>
    </xf>
    <xf numFmtId="0" fontId="15" fillId="0" borderId="0" xfId="4" applyFont="1" applyAlignment="1">
      <alignment vertical="top" wrapText="1"/>
    </xf>
    <xf numFmtId="0" fontId="17" fillId="0" borderId="0" xfId="4" applyFont="1" applyAlignment="1">
      <alignment wrapText="1"/>
    </xf>
    <xf numFmtId="0" fontId="5" fillId="0" borderId="1" xfId="4" applyFont="1" applyFill="1" applyBorder="1" applyAlignment="1">
      <alignment horizontal="center" vertical="center" wrapText="1"/>
    </xf>
    <xf numFmtId="0" fontId="15" fillId="0" borderId="0" xfId="4" applyFont="1" applyFill="1" applyAlignment="1">
      <alignment vertical="top" wrapText="1"/>
    </xf>
    <xf numFmtId="49" fontId="16" fillId="4" borderId="1" xfId="4" applyNumberFormat="1" applyFont="1" applyFill="1" applyBorder="1" applyAlignment="1">
      <alignment horizontal="center" vertical="center" wrapText="1"/>
    </xf>
    <xf numFmtId="0" fontId="11" fillId="0" borderId="0" xfId="4" applyFont="1"/>
    <xf numFmtId="0" fontId="18" fillId="0" borderId="6" xfId="4" applyFont="1" applyFill="1" applyBorder="1" applyAlignment="1">
      <alignment horizontal="center" vertical="center"/>
    </xf>
    <xf numFmtId="0" fontId="18" fillId="3" borderId="7" xfId="4" applyFont="1" applyFill="1" applyBorder="1" applyAlignment="1">
      <alignment horizontal="center" vertical="center"/>
    </xf>
    <xf numFmtId="0" fontId="16" fillId="3" borderId="8" xfId="4" applyFont="1" applyFill="1" applyBorder="1" applyAlignment="1">
      <alignment horizontal="center" vertical="center"/>
    </xf>
    <xf numFmtId="0" fontId="18" fillId="3" borderId="9" xfId="4" applyFont="1" applyFill="1" applyBorder="1" applyAlignment="1">
      <alignment horizontal="center" vertical="center"/>
    </xf>
    <xf numFmtId="0" fontId="16" fillId="5" borderId="10" xfId="4" applyFont="1" applyFill="1" applyBorder="1" applyAlignment="1">
      <alignment horizontal="center" vertical="center"/>
    </xf>
    <xf numFmtId="0" fontId="19" fillId="0" borderId="0" xfId="4" applyFont="1"/>
    <xf numFmtId="49" fontId="3" fillId="0" borderId="0" xfId="4" applyNumberFormat="1" applyFont="1" applyFill="1" applyAlignment="1">
      <alignment horizontal="center"/>
    </xf>
    <xf numFmtId="0" fontId="5" fillId="0" borderId="0" xfId="4" applyFont="1" applyFill="1" applyBorder="1"/>
    <xf numFmtId="0" fontId="16" fillId="5" borderId="2" xfId="4" applyFont="1" applyFill="1" applyBorder="1" applyAlignment="1">
      <alignment horizontal="center" vertical="center"/>
    </xf>
    <xf numFmtId="0" fontId="16" fillId="5" borderId="9" xfId="4" applyFont="1" applyFill="1" applyBorder="1" applyAlignment="1">
      <alignment horizontal="center" vertical="center"/>
    </xf>
    <xf numFmtId="0" fontId="24" fillId="0" borderId="0" xfId="5">
      <alignment vertical="center"/>
    </xf>
    <xf numFmtId="0" fontId="24" fillId="0" borderId="11" xfId="5" applyBorder="1">
      <alignment vertical="center"/>
    </xf>
    <xf numFmtId="0" fontId="24" fillId="0" borderId="12" xfId="5" applyBorder="1">
      <alignment vertical="center"/>
    </xf>
    <xf numFmtId="0" fontId="24" fillId="0" borderId="13" xfId="5" applyBorder="1">
      <alignment vertical="center"/>
    </xf>
    <xf numFmtId="0" fontId="24" fillId="0" borderId="0" xfId="5" applyFill="1" applyBorder="1" applyAlignment="1">
      <alignment horizontal="left" vertical="center"/>
    </xf>
    <xf numFmtId="0" fontId="24" fillId="0" borderId="14" xfId="5" applyBorder="1" applyAlignment="1">
      <alignment horizontal="center" vertical="center"/>
    </xf>
    <xf numFmtId="0" fontId="24" fillId="0" borderId="3" xfId="5" applyBorder="1" applyAlignment="1">
      <alignment horizontal="left" vertical="center"/>
    </xf>
    <xf numFmtId="0" fontId="24" fillId="0" borderId="1" xfId="5" applyBorder="1">
      <alignment vertical="center"/>
    </xf>
    <xf numFmtId="0" fontId="24" fillId="0" borderId="15" xfId="5" applyBorder="1">
      <alignment vertical="center"/>
    </xf>
    <xf numFmtId="0" fontId="24" fillId="0" borderId="16" xfId="5" applyBorder="1" applyAlignment="1">
      <alignment horizontal="right" vertical="center"/>
    </xf>
    <xf numFmtId="0" fontId="24" fillId="0" borderId="4" xfId="5" applyBorder="1">
      <alignment vertical="center"/>
    </xf>
    <xf numFmtId="0" fontId="24" fillId="0" borderId="17" xfId="5" applyBorder="1" applyAlignment="1">
      <alignment horizontal="left" vertical="center"/>
    </xf>
    <xf numFmtId="0" fontId="24" fillId="0" borderId="6" xfId="5" applyBorder="1">
      <alignment vertical="center"/>
    </xf>
    <xf numFmtId="0" fontId="24" fillId="0" borderId="7" xfId="5" applyBorder="1">
      <alignment vertical="center"/>
    </xf>
    <xf numFmtId="0" fontId="24" fillId="0" borderId="18" xfId="5" applyBorder="1" applyAlignment="1">
      <alignment horizontal="left" vertical="center"/>
    </xf>
    <xf numFmtId="0" fontId="24" fillId="0" borderId="19" xfId="5" applyBorder="1" applyAlignment="1">
      <alignment horizontal="center" vertical="center"/>
    </xf>
    <xf numFmtId="0" fontId="24" fillId="0" borderId="20" xfId="5" applyBorder="1">
      <alignment vertical="center"/>
    </xf>
    <xf numFmtId="0" fontId="24" fillId="0" borderId="21" xfId="5" applyBorder="1" applyAlignment="1">
      <alignment horizontal="center" vertical="center"/>
    </xf>
    <xf numFmtId="0" fontId="24" fillId="0" borderId="22" xfId="5" applyBorder="1">
      <alignment vertical="center"/>
    </xf>
    <xf numFmtId="0" fontId="24" fillId="0" borderId="23" xfId="5" applyBorder="1">
      <alignment vertical="center"/>
    </xf>
    <xf numFmtId="0" fontId="24" fillId="0" borderId="3" xfId="5" applyBorder="1" applyAlignment="1">
      <alignment horizontal="center" vertical="center"/>
    </xf>
    <xf numFmtId="0" fontId="24" fillId="0" borderId="2" xfId="5" applyBorder="1">
      <alignment vertical="center"/>
    </xf>
    <xf numFmtId="0" fontId="24" fillId="0" borderId="17" xfId="5" applyBorder="1" applyAlignment="1">
      <alignment horizontal="center" vertical="center"/>
    </xf>
    <xf numFmtId="0" fontId="24" fillId="0" borderId="9" xfId="5" applyBorder="1">
      <alignment vertical="center"/>
    </xf>
    <xf numFmtId="0" fontId="24" fillId="0" borderId="0" xfId="5" applyAlignment="1">
      <alignment horizontal="right" vertical="center"/>
    </xf>
    <xf numFmtId="0" fontId="25" fillId="0" borderId="0" xfId="5" applyFont="1">
      <alignment vertical="center"/>
    </xf>
    <xf numFmtId="0" fontId="24" fillId="0" borderId="24" xfId="5" applyBorder="1">
      <alignment vertical="center"/>
    </xf>
    <xf numFmtId="0" fontId="24" fillId="0" borderId="24" xfId="5" applyFont="1" applyBorder="1" applyAlignment="1">
      <alignment horizontal="right"/>
    </xf>
    <xf numFmtId="0" fontId="3" fillId="0" borderId="25" xfId="6" applyFont="1" applyBorder="1" applyAlignment="1">
      <alignment horizontal="center" vertical="center" wrapText="1"/>
    </xf>
    <xf numFmtId="0" fontId="8" fillId="0" borderId="7" xfId="6" applyFont="1" applyBorder="1" applyAlignment="1">
      <alignment horizontal="left" vertical="center"/>
    </xf>
    <xf numFmtId="0" fontId="8" fillId="0" borderId="27" xfId="6" applyFont="1" applyBorder="1" applyAlignment="1">
      <alignment horizontal="left" vertical="center"/>
    </xf>
    <xf numFmtId="0" fontId="8" fillId="0" borderId="0" xfId="6" applyFont="1" applyBorder="1" applyAlignment="1">
      <alignment horizontal="center" vertical="center"/>
    </xf>
    <xf numFmtId="0" fontId="8" fillId="0" borderId="0" xfId="6" applyFont="1" applyBorder="1" applyAlignment="1">
      <alignment horizontal="left" vertical="center"/>
    </xf>
    <xf numFmtId="0" fontId="8" fillId="0" borderId="28" xfId="6" applyFont="1" applyBorder="1" applyAlignment="1">
      <alignment horizontal="left" vertical="center"/>
    </xf>
    <xf numFmtId="0" fontId="3" fillId="0" borderId="1" xfId="6" applyFont="1" applyBorder="1" applyAlignment="1">
      <alignment horizontal="center" vertical="center" wrapText="1"/>
    </xf>
    <xf numFmtId="0" fontId="5" fillId="0" borderId="0" xfId="6" applyFont="1" applyBorder="1"/>
    <xf numFmtId="0" fontId="3" fillId="0" borderId="0" xfId="0" applyFont="1" applyAlignment="1">
      <alignment horizontal="justify"/>
    </xf>
    <xf numFmtId="0" fontId="22" fillId="0" borderId="0" xfId="0" applyFont="1" applyAlignment="1">
      <alignment horizontal="justify"/>
    </xf>
    <xf numFmtId="0" fontId="9" fillId="0" borderId="24" xfId="6" applyFont="1" applyBorder="1" applyAlignment="1">
      <alignment horizontal="left" vertical="top" wrapText="1"/>
    </xf>
    <xf numFmtId="0" fontId="8" fillId="0" borderId="0" xfId="6" applyFont="1" applyBorder="1" applyAlignment="1">
      <alignment vertical="center"/>
    </xf>
    <xf numFmtId="0" fontId="3" fillId="0" borderId="29" xfId="6" applyFont="1" applyBorder="1" applyAlignment="1">
      <alignment vertical="center" wrapText="1"/>
    </xf>
    <xf numFmtId="0" fontId="3" fillId="0" borderId="0" xfId="6" applyFont="1" applyBorder="1" applyAlignment="1">
      <alignment vertical="center" wrapText="1"/>
    </xf>
    <xf numFmtId="0" fontId="0" fillId="0" borderId="30" xfId="0" applyBorder="1" applyAlignment="1">
      <alignment wrapText="1"/>
    </xf>
    <xf numFmtId="0" fontId="0" fillId="0" borderId="24" xfId="0" applyBorder="1" applyAlignment="1">
      <alignment wrapText="1"/>
    </xf>
    <xf numFmtId="0" fontId="3" fillId="0" borderId="31" xfId="6" applyFont="1" applyBorder="1" applyAlignment="1">
      <alignment horizontal="center" vertical="center" wrapText="1"/>
    </xf>
    <xf numFmtId="0" fontId="26" fillId="0" borderId="0" xfId="6" applyFont="1"/>
    <xf numFmtId="0" fontId="26" fillId="0" borderId="0" xfId="6" applyFont="1" applyBorder="1"/>
    <xf numFmtId="177" fontId="3" fillId="6" borderId="1" xfId="6" applyNumberFormat="1" applyFont="1" applyFill="1" applyBorder="1" applyAlignment="1">
      <alignment vertical="center" wrapText="1"/>
    </xf>
    <xf numFmtId="0" fontId="3" fillId="0" borderId="0" xfId="6" applyFont="1" applyAlignment="1">
      <alignment horizontal="left" vertical="center" wrapText="1"/>
    </xf>
    <xf numFmtId="0" fontId="10" fillId="0" borderId="0" xfId="6" applyFont="1" applyBorder="1" applyAlignment="1">
      <alignment horizontal="center" vertical="center" wrapText="1"/>
    </xf>
    <xf numFmtId="0" fontId="3" fillId="0" borderId="0" xfId="6" applyFont="1" applyAlignment="1">
      <alignment vertical="center" wrapText="1"/>
    </xf>
    <xf numFmtId="0" fontId="3" fillId="6" borderId="25" xfId="6" applyFont="1" applyFill="1" applyBorder="1" applyAlignment="1">
      <alignment vertical="center" wrapText="1"/>
    </xf>
    <xf numFmtId="0" fontId="3" fillId="0" borderId="0" xfId="6" applyFont="1" applyBorder="1" applyAlignment="1">
      <alignment horizontal="right" vertical="center" wrapText="1"/>
    </xf>
    <xf numFmtId="0" fontId="3" fillId="2" borderId="22" xfId="6" applyFont="1" applyFill="1" applyBorder="1" applyAlignment="1">
      <alignment horizontal="center" vertical="center" wrapText="1"/>
    </xf>
    <xf numFmtId="0" fontId="3" fillId="2" borderId="25" xfId="6" applyFont="1" applyFill="1" applyBorder="1" applyAlignment="1">
      <alignment horizontal="center" vertical="center" wrapText="1"/>
    </xf>
    <xf numFmtId="0" fontId="10" fillId="0" borderId="24" xfId="6" applyFont="1" applyBorder="1" applyAlignment="1">
      <alignment horizontal="center" vertical="center" wrapText="1"/>
    </xf>
    <xf numFmtId="0" fontId="5" fillId="0" borderId="29" xfId="6" applyFont="1" applyBorder="1"/>
    <xf numFmtId="0" fontId="5" fillId="0" borderId="32" xfId="4" applyFont="1" applyFill="1" applyBorder="1" applyAlignment="1">
      <alignment horizontal="center" vertical="center"/>
    </xf>
    <xf numFmtId="0" fontId="5" fillId="0" borderId="33" xfId="4" applyFont="1" applyFill="1" applyBorder="1" applyAlignment="1">
      <alignment horizontal="center" vertical="center"/>
    </xf>
    <xf numFmtId="0" fontId="3" fillId="0" borderId="34" xfId="6" applyFont="1" applyFill="1" applyBorder="1" applyAlignment="1">
      <alignment horizontal="right" vertical="center"/>
    </xf>
    <xf numFmtId="0" fontId="3" fillId="0" borderId="29" xfId="6" applyNumberFormat="1" applyFont="1" applyFill="1" applyBorder="1" applyAlignment="1">
      <alignment horizontal="left"/>
    </xf>
    <xf numFmtId="0" fontId="8" fillId="0" borderId="12" xfId="6" applyFont="1" applyBorder="1" applyAlignment="1">
      <alignment horizontal="left" vertical="center"/>
    </xf>
    <xf numFmtId="0" fontId="5" fillId="0" borderId="12" xfId="6" applyFont="1" applyBorder="1"/>
    <xf numFmtId="0" fontId="8" fillId="0" borderId="59" xfId="6" applyFont="1" applyBorder="1" applyAlignment="1">
      <alignment horizontal="left" vertical="center"/>
    </xf>
    <xf numFmtId="0" fontId="5" fillId="0" borderId="59" xfId="6" applyFont="1" applyBorder="1"/>
    <xf numFmtId="0" fontId="5" fillId="0" borderId="57" xfId="6" applyFont="1" applyBorder="1"/>
    <xf numFmtId="0" fontId="8" fillId="0" borderId="61" xfId="6" applyFont="1" applyBorder="1" applyAlignment="1">
      <alignment horizontal="left" vertical="center"/>
    </xf>
    <xf numFmtId="0" fontId="5" fillId="0" borderId="61" xfId="6" applyFont="1" applyBorder="1"/>
    <xf numFmtId="0" fontId="5" fillId="0" borderId="19" xfId="6" applyFont="1" applyBorder="1"/>
    <xf numFmtId="0" fontId="8" fillId="0" borderId="27" xfId="6" applyFont="1" applyBorder="1" applyAlignment="1">
      <alignment horizontal="left" vertical="center"/>
    </xf>
    <xf numFmtId="0" fontId="8" fillId="0" borderId="12" xfId="6" applyFont="1" applyBorder="1" applyAlignment="1">
      <alignment horizontal="left" vertical="center"/>
    </xf>
    <xf numFmtId="0" fontId="8" fillId="0" borderId="13" xfId="6" applyFont="1" applyBorder="1" applyAlignment="1">
      <alignment horizontal="left" vertical="center"/>
    </xf>
    <xf numFmtId="0" fontId="3" fillId="0" borderId="34" xfId="6" applyFont="1" applyFill="1" applyBorder="1" applyAlignment="1">
      <alignment horizontal="left" vertical="center" wrapText="1"/>
    </xf>
    <xf numFmtId="0" fontId="3" fillId="0" borderId="35" xfId="6" applyFont="1" applyFill="1" applyBorder="1" applyAlignment="1">
      <alignment horizontal="left" vertical="center" wrapText="1"/>
    </xf>
    <xf numFmtId="0" fontId="3" fillId="0" borderId="36" xfId="6" applyFont="1" applyFill="1" applyBorder="1" applyAlignment="1">
      <alignment horizontal="left" vertical="center" wrapText="1"/>
    </xf>
    <xf numFmtId="0" fontId="3" fillId="0" borderId="29" xfId="6" applyFont="1" applyFill="1" applyBorder="1" applyAlignment="1">
      <alignment horizontal="left" vertical="center" wrapText="1"/>
    </xf>
    <xf numFmtId="0" fontId="3" fillId="0" borderId="0" xfId="6" applyFont="1" applyFill="1" applyBorder="1" applyAlignment="1">
      <alignment horizontal="left" vertical="center" wrapText="1"/>
    </xf>
    <xf numFmtId="0" fontId="3" fillId="0" borderId="37" xfId="6" applyFont="1" applyFill="1" applyBorder="1" applyAlignment="1">
      <alignment horizontal="left" vertical="center" wrapText="1"/>
    </xf>
    <xf numFmtId="0" fontId="3" fillId="0" borderId="30" xfId="6" applyFont="1" applyFill="1" applyBorder="1" applyAlignment="1">
      <alignment horizontal="left" vertical="center" wrapText="1"/>
    </xf>
    <xf numFmtId="0" fontId="3" fillId="0" borderId="24" xfId="6" applyFont="1" applyFill="1" applyBorder="1" applyAlignment="1">
      <alignment horizontal="left" vertical="center" wrapText="1"/>
    </xf>
    <xf numFmtId="0" fontId="3" fillId="0" borderId="38" xfId="6" applyFont="1" applyFill="1" applyBorder="1" applyAlignment="1">
      <alignment horizontal="left" vertical="center" wrapText="1"/>
    </xf>
    <xf numFmtId="0" fontId="3" fillId="7" borderId="39" xfId="6" applyFont="1" applyFill="1" applyBorder="1" applyAlignment="1">
      <alignment horizontal="center" vertical="center"/>
    </xf>
    <xf numFmtId="0" fontId="3" fillId="0" borderId="35" xfId="6" applyFont="1" applyFill="1" applyBorder="1" applyAlignment="1">
      <alignment horizontal="left" vertical="center"/>
    </xf>
    <xf numFmtId="0" fontId="3" fillId="0" borderId="36" xfId="6" applyFont="1" applyFill="1" applyBorder="1" applyAlignment="1">
      <alignment horizontal="left" vertical="center"/>
    </xf>
    <xf numFmtId="177" fontId="3" fillId="0" borderId="31" xfId="6" applyNumberFormat="1" applyFont="1" applyFill="1" applyBorder="1" applyAlignment="1">
      <alignment horizontal="right" vertical="center" wrapText="1"/>
    </xf>
    <xf numFmtId="177" fontId="3" fillId="0" borderId="40" xfId="6" applyNumberFormat="1" applyFont="1" applyFill="1" applyBorder="1" applyAlignment="1">
      <alignment horizontal="right" vertical="center" wrapText="1"/>
    </xf>
    <xf numFmtId="177" fontId="3" fillId="0" borderId="22" xfId="6" applyNumberFormat="1" applyFont="1" applyFill="1" applyBorder="1" applyAlignment="1">
      <alignment horizontal="right" vertical="center" wrapText="1"/>
    </xf>
    <xf numFmtId="178" fontId="3" fillId="7" borderId="24" xfId="6" applyNumberFormat="1" applyFont="1" applyFill="1" applyBorder="1" applyAlignment="1"/>
    <xf numFmtId="0" fontId="3" fillId="0" borderId="0" xfId="6" applyNumberFormat="1" applyFont="1" applyFill="1" applyBorder="1" applyAlignment="1">
      <alignment horizontal="left"/>
    </xf>
    <xf numFmtId="0" fontId="3" fillId="0" borderId="37" xfId="6" applyNumberFormat="1" applyFont="1" applyFill="1" applyBorder="1" applyAlignment="1">
      <alignment horizontal="left"/>
    </xf>
    <xf numFmtId="0" fontId="3" fillId="0" borderId="30" xfId="6" applyFont="1" applyFill="1" applyBorder="1" applyAlignment="1">
      <alignment horizontal="left" shrinkToFit="1"/>
    </xf>
    <xf numFmtId="0" fontId="3" fillId="0" borderId="24" xfId="6" applyFont="1" applyFill="1" applyBorder="1" applyAlignment="1">
      <alignment horizontal="left" shrinkToFit="1"/>
    </xf>
    <xf numFmtId="0" fontId="3" fillId="0" borderId="38" xfId="6" applyFont="1" applyFill="1" applyBorder="1" applyAlignment="1">
      <alignment horizontal="left" shrinkToFit="1"/>
    </xf>
    <xf numFmtId="0" fontId="3" fillId="0" borderId="29" xfId="6" applyFont="1" applyFill="1" applyBorder="1" applyAlignment="1">
      <alignment horizontal="left"/>
    </xf>
    <xf numFmtId="0" fontId="3" fillId="0" borderId="0" xfId="6" applyFont="1" applyFill="1" applyBorder="1" applyAlignment="1">
      <alignment horizontal="left"/>
    </xf>
    <xf numFmtId="0" fontId="3" fillId="0" borderId="37" xfId="6" applyFont="1" applyFill="1" applyBorder="1" applyAlignment="1">
      <alignment horizontal="left"/>
    </xf>
    <xf numFmtId="0" fontId="3" fillId="0" borderId="31" xfId="6" applyFont="1" applyBorder="1" applyAlignment="1">
      <alignment horizontal="center" vertical="center" wrapText="1"/>
    </xf>
    <xf numFmtId="0" fontId="3" fillId="0" borderId="22" xfId="6" applyFont="1" applyBorder="1" applyAlignment="1">
      <alignment horizontal="center" vertical="center" wrapText="1"/>
    </xf>
    <xf numFmtId="0" fontId="3" fillId="6" borderId="15" xfId="6" applyFont="1" applyFill="1" applyBorder="1" applyAlignment="1">
      <alignment horizontal="left" vertical="center" wrapText="1"/>
    </xf>
    <xf numFmtId="0" fontId="3" fillId="6" borderId="39" xfId="6" applyFont="1" applyFill="1" applyBorder="1" applyAlignment="1">
      <alignment horizontal="left" vertical="center" wrapText="1"/>
    </xf>
    <xf numFmtId="0" fontId="8" fillId="0" borderId="11" xfId="6" applyFont="1" applyBorder="1" applyAlignment="1">
      <alignment horizontal="center" vertical="center"/>
    </xf>
    <xf numFmtId="0" fontId="8" fillId="0" borderId="41" xfId="6" applyFont="1" applyBorder="1" applyAlignment="1">
      <alignment horizontal="center" vertical="center"/>
    </xf>
    <xf numFmtId="0" fontId="8" fillId="0" borderId="42" xfId="6" applyFont="1" applyBorder="1" applyAlignment="1">
      <alignment horizontal="center" vertical="center"/>
    </xf>
    <xf numFmtId="0" fontId="8" fillId="0" borderId="43" xfId="6" applyFont="1" applyBorder="1" applyAlignment="1">
      <alignment horizontal="center" vertical="center"/>
    </xf>
    <xf numFmtId="0" fontId="8" fillId="0" borderId="44" xfId="6" applyFont="1" applyBorder="1" applyAlignment="1">
      <alignment horizontal="center" vertical="center"/>
    </xf>
    <xf numFmtId="0" fontId="8" fillId="0" borderId="45" xfId="6" applyFont="1" applyBorder="1" applyAlignment="1">
      <alignment horizontal="center" vertical="center"/>
    </xf>
    <xf numFmtId="0" fontId="10" fillId="0" borderId="0" xfId="6" applyFont="1" applyBorder="1" applyAlignment="1">
      <alignment horizontal="center" vertical="center" wrapText="1"/>
    </xf>
    <xf numFmtId="0" fontId="3" fillId="0" borderId="30" xfId="6" applyFont="1" applyBorder="1" applyAlignment="1">
      <alignment horizontal="left" vertical="center"/>
    </xf>
    <xf numFmtId="0" fontId="3" fillId="0" borderId="24" xfId="6" applyFont="1" applyBorder="1" applyAlignment="1">
      <alignment horizontal="left" vertical="center"/>
    </xf>
    <xf numFmtId="0" fontId="3" fillId="0" borderId="38" xfId="6" applyFont="1" applyBorder="1" applyAlignment="1">
      <alignment horizontal="left" vertical="center"/>
    </xf>
    <xf numFmtId="0" fontId="3" fillId="0" borderId="0" xfId="6" applyFont="1" applyAlignment="1">
      <alignment horizontal="left" vertical="center" wrapText="1"/>
    </xf>
    <xf numFmtId="0" fontId="3" fillId="0" borderId="0" xfId="6" applyFont="1" applyBorder="1" applyAlignment="1">
      <alignment horizontal="left" vertical="center"/>
    </xf>
    <xf numFmtId="0" fontId="3" fillId="0" borderId="0" xfId="6" applyFont="1" applyAlignment="1">
      <alignment horizontal="left" vertical="center"/>
    </xf>
    <xf numFmtId="0" fontId="3" fillId="0" borderId="34" xfId="6" applyFont="1" applyBorder="1" applyAlignment="1">
      <alignment horizontal="center" vertical="center"/>
    </xf>
    <xf numFmtId="0" fontId="3" fillId="0" borderId="35" xfId="6" applyFont="1" applyBorder="1" applyAlignment="1">
      <alignment horizontal="center" vertical="center"/>
    </xf>
    <xf numFmtId="0" fontId="3" fillId="0" borderId="36" xfId="6" applyFont="1" applyBorder="1" applyAlignment="1">
      <alignment horizontal="center" vertical="center"/>
    </xf>
    <xf numFmtId="0" fontId="3" fillId="0" borderId="30" xfId="6" applyFont="1" applyBorder="1" applyAlignment="1">
      <alignment horizontal="center" vertical="center"/>
    </xf>
    <xf numFmtId="0" fontId="3" fillId="0" borderId="24" xfId="6" applyFont="1" applyBorder="1" applyAlignment="1">
      <alignment horizontal="center" vertical="center"/>
    </xf>
    <xf numFmtId="0" fontId="3" fillId="0" borderId="38" xfId="6" applyFont="1" applyBorder="1" applyAlignment="1">
      <alignment horizontal="center" vertical="center"/>
    </xf>
    <xf numFmtId="0" fontId="3" fillId="0" borderId="34" xfId="6" applyFont="1" applyFill="1" applyBorder="1" applyAlignment="1">
      <alignment horizontal="left" vertical="center"/>
    </xf>
    <xf numFmtId="0" fontId="3" fillId="0" borderId="34" xfId="6" applyFont="1" applyBorder="1" applyAlignment="1">
      <alignment horizontal="left" vertical="center" wrapText="1"/>
    </xf>
    <xf numFmtId="0" fontId="3" fillId="0" borderId="35" xfId="6" applyFont="1" applyBorder="1" applyAlignment="1">
      <alignment horizontal="left" vertical="center" wrapText="1"/>
    </xf>
    <xf numFmtId="0" fontId="3" fillId="0" borderId="36" xfId="6" applyFont="1" applyBorder="1" applyAlignment="1">
      <alignment horizontal="left" vertical="center" wrapText="1"/>
    </xf>
    <xf numFmtId="0" fontId="3" fillId="0" borderId="29" xfId="6" applyFont="1" applyBorder="1" applyAlignment="1">
      <alignment horizontal="left" vertical="center" wrapText="1"/>
    </xf>
    <xf numFmtId="0" fontId="3" fillId="0" borderId="0" xfId="6" applyFont="1" applyBorder="1" applyAlignment="1">
      <alignment horizontal="left" vertical="center" wrapText="1"/>
    </xf>
    <xf numFmtId="0" fontId="3" fillId="0" borderId="37" xfId="6" applyFont="1" applyBorder="1" applyAlignment="1">
      <alignment horizontal="left" vertical="center" wrapText="1"/>
    </xf>
    <xf numFmtId="0" fontId="3" fillId="0" borderId="30" xfId="6" applyFont="1" applyBorder="1" applyAlignment="1">
      <alignment horizontal="left" vertical="center" wrapText="1"/>
    </xf>
    <xf numFmtId="0" fontId="3" fillId="0" borderId="24" xfId="6" applyFont="1" applyBorder="1" applyAlignment="1">
      <alignment horizontal="left" vertical="center" wrapText="1"/>
    </xf>
    <xf numFmtId="0" fontId="3" fillId="0" borderId="38" xfId="6" applyFont="1" applyBorder="1" applyAlignment="1">
      <alignment horizontal="left" vertical="center" wrapText="1"/>
    </xf>
    <xf numFmtId="0" fontId="3" fillId="0" borderId="34" xfId="6" applyFont="1" applyBorder="1" applyAlignment="1">
      <alignment horizontal="left" vertical="center"/>
    </xf>
    <xf numFmtId="0" fontId="3" fillId="0" borderId="35" xfId="6" applyFont="1" applyBorder="1" applyAlignment="1">
      <alignment horizontal="left" vertical="center"/>
    </xf>
    <xf numFmtId="0" fontId="3" fillId="0" borderId="36" xfId="6" applyFont="1" applyBorder="1" applyAlignment="1">
      <alignment horizontal="left" vertical="center"/>
    </xf>
    <xf numFmtId="0" fontId="27" fillId="0" borderId="29" xfId="6" applyFont="1" applyBorder="1" applyAlignment="1">
      <alignment horizontal="left" vertical="center"/>
    </xf>
    <xf numFmtId="0" fontId="27" fillId="0" borderId="0" xfId="6" applyFont="1" applyBorder="1" applyAlignment="1">
      <alignment horizontal="left" vertical="center"/>
    </xf>
    <xf numFmtId="0" fontId="27" fillId="0" borderId="37" xfId="6" applyFont="1" applyBorder="1" applyAlignment="1">
      <alignment horizontal="left" vertical="center"/>
    </xf>
    <xf numFmtId="0" fontId="3" fillId="0" borderId="30" xfId="6" applyFont="1" applyBorder="1" applyAlignment="1">
      <alignment horizontal="left" vertical="top"/>
    </xf>
    <xf numFmtId="0" fontId="3" fillId="0" borderId="24" xfId="6" applyFont="1" applyBorder="1" applyAlignment="1">
      <alignment horizontal="left" vertical="top"/>
    </xf>
    <xf numFmtId="0" fontId="3" fillId="0" borderId="38" xfId="6" applyFont="1" applyBorder="1" applyAlignment="1">
      <alignment horizontal="left" vertical="top"/>
    </xf>
    <xf numFmtId="0" fontId="27" fillId="0" borderId="29" xfId="6" applyFont="1" applyFill="1" applyBorder="1" applyAlignment="1">
      <alignment horizontal="left" vertical="top"/>
    </xf>
    <xf numFmtId="0" fontId="27" fillId="0" borderId="0" xfId="6" applyFont="1" applyFill="1" applyBorder="1" applyAlignment="1">
      <alignment horizontal="left" vertical="top"/>
    </xf>
    <xf numFmtId="0" fontId="27" fillId="0" borderId="37" xfId="6" applyFont="1" applyFill="1" applyBorder="1" applyAlignment="1">
      <alignment horizontal="left" vertical="top"/>
    </xf>
    <xf numFmtId="0" fontId="3" fillId="0" borderId="15" xfId="6" applyFont="1" applyFill="1" applyBorder="1" applyAlignment="1">
      <alignment horizontal="center" vertical="center" shrinkToFit="1"/>
    </xf>
    <xf numFmtId="0" fontId="3" fillId="0" borderId="39" xfId="6" applyFont="1" applyFill="1" applyBorder="1" applyAlignment="1">
      <alignment horizontal="center" vertical="center" shrinkToFit="1"/>
    </xf>
    <xf numFmtId="0" fontId="3" fillId="0" borderId="25" xfId="6" applyFont="1" applyFill="1" applyBorder="1" applyAlignment="1">
      <alignment horizontal="center" vertical="center" shrinkToFit="1"/>
    </xf>
    <xf numFmtId="0" fontId="3" fillId="0" borderId="39" xfId="6" applyFont="1" applyBorder="1" applyAlignment="1">
      <alignment horizontal="left" vertical="center" wrapText="1"/>
    </xf>
    <xf numFmtId="0" fontId="3" fillId="0" borderId="25" xfId="6" applyFont="1" applyBorder="1" applyAlignment="1">
      <alignment horizontal="left" vertical="center" wrapText="1"/>
    </xf>
    <xf numFmtId="0" fontId="3" fillId="0" borderId="15" xfId="6" applyFont="1" applyBorder="1" applyAlignment="1">
      <alignment horizontal="left" vertical="center" wrapText="1"/>
    </xf>
    <xf numFmtId="0" fontId="3" fillId="0" borderId="1" xfId="6" applyFont="1" applyBorder="1" applyAlignment="1">
      <alignment horizontal="left" vertical="center" wrapText="1"/>
    </xf>
    <xf numFmtId="0" fontId="3" fillId="0" borderId="46" xfId="6" applyFont="1" applyBorder="1" applyAlignment="1">
      <alignment horizontal="left" vertical="center" wrapText="1"/>
    </xf>
    <xf numFmtId="0" fontId="3" fillId="0" borderId="47" xfId="6" applyFont="1" applyBorder="1" applyAlignment="1">
      <alignment horizontal="left" vertical="center" wrapText="1"/>
    </xf>
    <xf numFmtId="0" fontId="3" fillId="0" borderId="48" xfId="6" applyFont="1" applyBorder="1" applyAlignment="1">
      <alignment horizontal="left" vertical="center" wrapText="1"/>
    </xf>
    <xf numFmtId="0" fontId="3" fillId="0" borderId="49" xfId="6" applyFont="1" applyBorder="1" applyAlignment="1">
      <alignment horizontal="left" vertical="center" wrapText="1"/>
    </xf>
    <xf numFmtId="0" fontId="3" fillId="0" borderId="50" xfId="6" applyFont="1" applyBorder="1" applyAlignment="1">
      <alignment horizontal="left" vertical="center" wrapText="1"/>
    </xf>
    <xf numFmtId="0" fontId="3" fillId="0" borderId="51" xfId="6" applyFont="1" applyBorder="1" applyAlignment="1">
      <alignment horizontal="left" vertical="center" wrapText="1"/>
    </xf>
    <xf numFmtId="0" fontId="3" fillId="0" borderId="30" xfId="6" applyFont="1" applyFill="1" applyBorder="1" applyAlignment="1">
      <alignment horizontal="left"/>
    </xf>
    <xf numFmtId="0" fontId="3" fillId="0" borderId="24" xfId="6" applyFont="1" applyFill="1" applyBorder="1" applyAlignment="1">
      <alignment horizontal="left"/>
    </xf>
    <xf numFmtId="0" fontId="3" fillId="0" borderId="38" xfId="6" applyFont="1" applyFill="1" applyBorder="1" applyAlignment="1">
      <alignment horizontal="left"/>
    </xf>
    <xf numFmtId="0" fontId="3" fillId="0" borderId="34" xfId="6" applyFont="1" applyFill="1" applyBorder="1" applyAlignment="1">
      <alignment horizontal="left" vertical="center" shrinkToFit="1"/>
    </xf>
    <xf numFmtId="0" fontId="3" fillId="0" borderId="35" xfId="6" applyFont="1" applyFill="1" applyBorder="1" applyAlignment="1">
      <alignment horizontal="left" vertical="center" shrinkToFit="1"/>
    </xf>
    <xf numFmtId="0" fontId="3" fillId="0" borderId="36" xfId="6" applyFont="1" applyFill="1" applyBorder="1" applyAlignment="1">
      <alignment horizontal="left" vertical="center" shrinkToFit="1"/>
    </xf>
    <xf numFmtId="49" fontId="3" fillId="0" borderId="29" xfId="6" applyNumberFormat="1" applyFont="1" applyFill="1" applyBorder="1" applyAlignment="1">
      <alignment horizontal="left" vertical="center"/>
    </xf>
    <xf numFmtId="49" fontId="3" fillId="0" borderId="0" xfId="6" applyNumberFormat="1" applyFont="1" applyFill="1" applyBorder="1" applyAlignment="1">
      <alignment horizontal="left" vertical="center"/>
    </xf>
    <xf numFmtId="49" fontId="3" fillId="0" borderId="37" xfId="6" applyNumberFormat="1" applyFont="1" applyFill="1" applyBorder="1" applyAlignment="1">
      <alignment horizontal="left" vertical="center"/>
    </xf>
    <xf numFmtId="0" fontId="3" fillId="0" borderId="30" xfId="6" applyFont="1" applyBorder="1" applyAlignment="1">
      <alignment horizontal="left"/>
    </xf>
    <xf numFmtId="0" fontId="3" fillId="0" borderId="24" xfId="6" applyFont="1" applyBorder="1" applyAlignment="1">
      <alignment horizontal="left"/>
    </xf>
    <xf numFmtId="0" fontId="3" fillId="0" borderId="38" xfId="6" applyFont="1" applyBorder="1" applyAlignment="1">
      <alignment horizontal="left"/>
    </xf>
    <xf numFmtId="0" fontId="3" fillId="0" borderId="29" xfId="6" applyFont="1" applyBorder="1" applyAlignment="1">
      <alignment horizontal="left" vertical="center"/>
    </xf>
    <xf numFmtId="0" fontId="3" fillId="0" borderId="37" xfId="6" applyFont="1" applyBorder="1" applyAlignment="1">
      <alignment horizontal="left" vertical="center"/>
    </xf>
    <xf numFmtId="0" fontId="7" fillId="0" borderId="30" xfId="6" applyFont="1" applyBorder="1" applyAlignment="1">
      <alignment horizontal="left" vertical="top"/>
    </xf>
    <xf numFmtId="0" fontId="7" fillId="0" borderId="24" xfId="6" applyFont="1" applyBorder="1" applyAlignment="1">
      <alignment horizontal="left" vertical="top"/>
    </xf>
    <xf numFmtId="0" fontId="7" fillId="0" borderId="38" xfId="6" applyFont="1" applyBorder="1" applyAlignment="1">
      <alignment horizontal="left" vertical="top"/>
    </xf>
    <xf numFmtId="0" fontId="3" fillId="0" borderId="34" xfId="6" applyFont="1" applyBorder="1" applyAlignment="1">
      <alignment horizontal="left"/>
    </xf>
    <xf numFmtId="0" fontId="3" fillId="0" borderId="35" xfId="6" applyFont="1" applyBorder="1" applyAlignment="1">
      <alignment horizontal="left"/>
    </xf>
    <xf numFmtId="0" fontId="3" fillId="0" borderId="36" xfId="6" applyFont="1" applyBorder="1" applyAlignment="1">
      <alignment horizontal="left"/>
    </xf>
    <xf numFmtId="0" fontId="3" fillId="0" borderId="29" xfId="6" applyFont="1" applyBorder="1" applyAlignment="1">
      <alignment horizontal="left"/>
    </xf>
    <xf numFmtId="0" fontId="3" fillId="0" borderId="0" xfId="6" applyFont="1" applyBorder="1" applyAlignment="1">
      <alignment horizontal="left"/>
    </xf>
    <xf numFmtId="0" fontId="3" fillId="0" borderId="37" xfId="6" applyFont="1" applyBorder="1" applyAlignment="1">
      <alignment horizontal="left"/>
    </xf>
    <xf numFmtId="0" fontId="3" fillId="0" borderId="15" xfId="6" applyFont="1" applyBorder="1" applyAlignment="1">
      <alignment horizontal="left" vertical="center"/>
    </xf>
    <xf numFmtId="0" fontId="0" fillId="0" borderId="39" xfId="0" applyBorder="1" applyAlignment="1">
      <alignment horizontal="left"/>
    </xf>
    <xf numFmtId="0" fontId="0" fillId="0" borderId="25" xfId="0" applyBorder="1" applyAlignment="1">
      <alignment horizontal="left"/>
    </xf>
    <xf numFmtId="0" fontId="3" fillId="0" borderId="34" xfId="6" applyFont="1" applyBorder="1" applyAlignment="1">
      <alignment horizontal="center" vertical="center" wrapText="1"/>
    </xf>
    <xf numFmtId="0" fontId="3" fillId="0" borderId="35" xfId="6" applyFont="1" applyBorder="1" applyAlignment="1">
      <alignment horizontal="center" vertical="center" wrapText="1"/>
    </xf>
    <xf numFmtId="0" fontId="3" fillId="0" borderId="36" xfId="6" applyFont="1" applyBorder="1" applyAlignment="1">
      <alignment horizontal="center" vertical="center" wrapText="1"/>
    </xf>
    <xf numFmtId="0" fontId="3" fillId="0" borderId="29" xfId="6" applyFont="1" applyBorder="1" applyAlignment="1">
      <alignment horizontal="center" vertical="center" wrapText="1"/>
    </xf>
    <xf numFmtId="0" fontId="3" fillId="0" borderId="0" xfId="6" applyFont="1" applyBorder="1" applyAlignment="1">
      <alignment horizontal="center" vertical="center" wrapText="1"/>
    </xf>
    <xf numFmtId="0" fontId="3" fillId="0" borderId="37" xfId="6" applyFont="1" applyBorder="1" applyAlignment="1">
      <alignment horizontal="center" vertical="center" wrapText="1"/>
    </xf>
    <xf numFmtId="0" fontId="3" fillId="0" borderId="30" xfId="6" applyFont="1" applyBorder="1" applyAlignment="1">
      <alignment horizontal="center" vertical="center" wrapText="1"/>
    </xf>
    <xf numFmtId="0" fontId="3" fillId="0" borderId="24" xfId="6" applyFont="1" applyBorder="1" applyAlignment="1">
      <alignment horizontal="center" vertical="center" wrapText="1"/>
    </xf>
    <xf numFmtId="0" fontId="3" fillId="0" borderId="38" xfId="6" applyFont="1" applyBorder="1" applyAlignment="1">
      <alignment horizontal="center" vertical="center" wrapText="1"/>
    </xf>
    <xf numFmtId="0" fontId="3" fillId="0" borderId="29" xfId="6" applyFont="1" applyBorder="1" applyAlignment="1">
      <alignment horizontal="left" wrapText="1"/>
    </xf>
    <xf numFmtId="0" fontId="3" fillId="0" borderId="0" xfId="6" applyFont="1" applyBorder="1" applyAlignment="1">
      <alignment horizontal="left" wrapText="1"/>
    </xf>
    <xf numFmtId="0" fontId="3" fillId="0" borderId="37" xfId="6" applyFont="1" applyBorder="1" applyAlignment="1">
      <alignment horizontal="left" wrapText="1"/>
    </xf>
    <xf numFmtId="0" fontId="8" fillId="0" borderId="0" xfId="6" applyFont="1" applyBorder="1" applyAlignment="1">
      <alignment horizontal="left" vertical="center"/>
    </xf>
    <xf numFmtId="176" fontId="3" fillId="0" borderId="31" xfId="6" applyNumberFormat="1" applyFont="1" applyFill="1" applyBorder="1" applyAlignment="1">
      <alignment horizontal="center" vertical="center" wrapText="1"/>
    </xf>
    <xf numFmtId="176" fontId="3" fillId="0" borderId="40" xfId="6" applyNumberFormat="1" applyFont="1" applyFill="1" applyBorder="1" applyAlignment="1">
      <alignment horizontal="center" vertical="center" wrapText="1"/>
    </xf>
    <xf numFmtId="176" fontId="3" fillId="0" borderId="22" xfId="6" applyNumberFormat="1" applyFont="1" applyFill="1" applyBorder="1" applyAlignment="1">
      <alignment horizontal="center" vertical="center" wrapText="1"/>
    </xf>
    <xf numFmtId="176" fontId="3" fillId="0" borderId="52" xfId="6" applyNumberFormat="1" applyFont="1" applyFill="1" applyBorder="1" applyAlignment="1">
      <alignment horizontal="center" vertical="center" wrapText="1"/>
    </xf>
    <xf numFmtId="176" fontId="3" fillId="0" borderId="53" xfId="6" applyNumberFormat="1" applyFont="1" applyFill="1" applyBorder="1" applyAlignment="1">
      <alignment horizontal="center" vertical="center" wrapText="1"/>
    </xf>
    <xf numFmtId="176" fontId="3" fillId="0" borderId="54" xfId="6" applyNumberFormat="1" applyFont="1" applyFill="1" applyBorder="1" applyAlignment="1">
      <alignment horizontal="center" vertical="center" wrapText="1"/>
    </xf>
    <xf numFmtId="0" fontId="5" fillId="0" borderId="31" xfId="6" applyFont="1" applyBorder="1" applyAlignment="1">
      <alignment horizontal="center" vertical="center"/>
    </xf>
    <xf numFmtId="0" fontId="5" fillId="0" borderId="22" xfId="6" applyFont="1" applyBorder="1" applyAlignment="1">
      <alignment horizontal="center" vertical="center"/>
    </xf>
    <xf numFmtId="176" fontId="3" fillId="0" borderId="31" xfId="6" applyNumberFormat="1" applyFont="1" applyFill="1" applyBorder="1" applyAlignment="1">
      <alignment horizontal="right" vertical="center" wrapText="1"/>
    </xf>
    <xf numFmtId="176" fontId="3" fillId="0" borderId="40" xfId="6" applyNumberFormat="1" applyFont="1" applyFill="1" applyBorder="1" applyAlignment="1">
      <alignment horizontal="right" vertical="center" wrapText="1"/>
    </xf>
    <xf numFmtId="176" fontId="3" fillId="0" borderId="22" xfId="6" applyNumberFormat="1" applyFont="1" applyFill="1" applyBorder="1" applyAlignment="1">
      <alignment horizontal="right" vertical="center" wrapText="1"/>
    </xf>
    <xf numFmtId="176" fontId="3" fillId="0" borderId="31" xfId="1" applyNumberFormat="1" applyFont="1" applyFill="1" applyBorder="1" applyAlignment="1">
      <alignment horizontal="right" vertical="center" wrapText="1"/>
    </xf>
    <xf numFmtId="176" fontId="3" fillId="0" borderId="40" xfId="1" applyNumberFormat="1" applyFont="1" applyFill="1" applyBorder="1" applyAlignment="1">
      <alignment horizontal="right" vertical="center" wrapText="1"/>
    </xf>
    <xf numFmtId="176" fontId="3" fillId="0" borderId="22" xfId="1" applyNumberFormat="1" applyFont="1" applyFill="1" applyBorder="1" applyAlignment="1">
      <alignment horizontal="right" vertical="center" wrapText="1"/>
    </xf>
    <xf numFmtId="176" fontId="3" fillId="0" borderId="31" xfId="1" applyNumberFormat="1" applyFont="1" applyFill="1" applyBorder="1" applyAlignment="1">
      <alignment horizontal="center" vertical="center" wrapText="1"/>
    </xf>
    <xf numFmtId="176" fontId="3" fillId="0" borderId="40" xfId="1" applyNumberFormat="1" applyFont="1" applyFill="1" applyBorder="1" applyAlignment="1">
      <alignment horizontal="center" vertical="center" wrapText="1"/>
    </xf>
    <xf numFmtId="176" fontId="3" fillId="0" borderId="22" xfId="1" applyNumberFormat="1" applyFont="1" applyFill="1" applyBorder="1" applyAlignment="1">
      <alignment horizontal="center" vertical="center" wrapText="1"/>
    </xf>
    <xf numFmtId="0" fontId="0" fillId="0" borderId="29" xfId="0" applyBorder="1" applyAlignment="1">
      <alignment horizontal="left" wrapText="1"/>
    </xf>
    <xf numFmtId="0" fontId="0" fillId="0" borderId="0" xfId="0" applyAlignment="1">
      <alignment horizontal="left" wrapText="1"/>
    </xf>
    <xf numFmtId="0" fontId="0" fillId="0" borderId="37" xfId="0" applyBorder="1" applyAlignment="1">
      <alignment horizontal="left" wrapText="1"/>
    </xf>
    <xf numFmtId="0" fontId="0" fillId="0" borderId="30" xfId="0" applyBorder="1" applyAlignment="1">
      <alignment horizontal="left" wrapText="1"/>
    </xf>
    <xf numFmtId="0" fontId="0" fillId="0" borderId="24" xfId="0" applyBorder="1" applyAlignment="1">
      <alignment horizontal="left" wrapText="1"/>
    </xf>
    <xf numFmtId="0" fontId="0" fillId="0" borderId="38" xfId="0" applyBorder="1" applyAlignment="1">
      <alignment horizontal="left" wrapText="1"/>
    </xf>
    <xf numFmtId="0" fontId="0" fillId="0" borderId="29" xfId="0" applyBorder="1" applyAlignment="1">
      <alignment horizontal="left" vertical="center" wrapText="1"/>
    </xf>
    <xf numFmtId="0" fontId="0" fillId="0" borderId="0" xfId="0" applyAlignment="1">
      <alignment horizontal="left" vertical="center" wrapText="1"/>
    </xf>
    <xf numFmtId="0" fontId="0" fillId="0" borderId="37" xfId="0" applyBorder="1" applyAlignment="1">
      <alignment horizontal="left" vertical="center" wrapText="1"/>
    </xf>
    <xf numFmtId="0" fontId="0" fillId="0" borderId="30" xfId="0" applyBorder="1" applyAlignment="1">
      <alignment horizontal="left" vertical="center" wrapText="1"/>
    </xf>
    <xf numFmtId="0" fontId="0" fillId="0" borderId="24" xfId="0" applyBorder="1" applyAlignment="1">
      <alignment horizontal="left" vertical="center" wrapText="1"/>
    </xf>
    <xf numFmtId="0" fontId="0" fillId="0" borderId="38" xfId="0" applyBorder="1" applyAlignment="1">
      <alignment horizontal="left" vertical="center" wrapText="1"/>
    </xf>
    <xf numFmtId="0" fontId="3" fillId="0" borderId="15" xfId="6" applyFont="1" applyBorder="1" applyAlignment="1">
      <alignment horizontal="center" vertical="center" wrapText="1"/>
    </xf>
    <xf numFmtId="0" fontId="3" fillId="0" borderId="39" xfId="6" applyFont="1" applyBorder="1" applyAlignment="1">
      <alignment horizontal="center" vertical="center" wrapText="1"/>
    </xf>
    <xf numFmtId="0" fontId="3" fillId="0" borderId="25" xfId="6" applyFont="1" applyBorder="1" applyAlignment="1">
      <alignment horizontal="center" vertical="center" wrapText="1"/>
    </xf>
    <xf numFmtId="0" fontId="3" fillId="0" borderId="0" xfId="6" applyFont="1" applyFill="1" applyBorder="1" applyAlignment="1">
      <alignment horizontal="left" vertical="center"/>
    </xf>
    <xf numFmtId="0" fontId="3" fillId="0" borderId="37" xfId="6" applyFont="1" applyFill="1" applyBorder="1" applyAlignment="1">
      <alignment horizontal="left" vertical="center"/>
    </xf>
    <xf numFmtId="0" fontId="3" fillId="0" borderId="30" xfId="6" applyFont="1" applyFill="1" applyBorder="1" applyAlignment="1">
      <alignment horizontal="left" vertical="center" wrapText="1" shrinkToFit="1"/>
    </xf>
    <xf numFmtId="0" fontId="3" fillId="0" borderId="24" xfId="6" applyFont="1" applyFill="1" applyBorder="1" applyAlignment="1">
      <alignment horizontal="left" vertical="center" shrinkToFit="1"/>
    </xf>
    <xf numFmtId="0" fontId="3" fillId="0" borderId="38" xfId="6" applyFont="1" applyFill="1" applyBorder="1" applyAlignment="1">
      <alignment horizontal="left" vertical="center" shrinkToFit="1"/>
    </xf>
    <xf numFmtId="176" fontId="3" fillId="0" borderId="1" xfId="6" applyNumberFormat="1" applyFont="1" applyFill="1" applyBorder="1" applyAlignment="1">
      <alignment horizontal="center" vertical="center" wrapText="1"/>
    </xf>
    <xf numFmtId="0" fontId="3" fillId="0" borderId="34" xfId="6" applyFont="1" applyFill="1" applyBorder="1" applyAlignment="1">
      <alignment horizontal="center" vertical="center" wrapText="1"/>
    </xf>
    <xf numFmtId="0" fontId="3" fillId="0" borderId="35" xfId="6" applyFont="1" applyFill="1" applyBorder="1" applyAlignment="1">
      <alignment horizontal="center" vertical="center" wrapText="1"/>
    </xf>
    <xf numFmtId="0" fontId="3" fillId="0" borderId="36" xfId="6" applyFont="1" applyFill="1" applyBorder="1" applyAlignment="1">
      <alignment horizontal="center" vertical="center" wrapText="1"/>
    </xf>
    <xf numFmtId="0" fontId="3" fillId="0" borderId="29" xfId="6" applyFont="1" applyFill="1" applyBorder="1" applyAlignment="1">
      <alignment horizontal="center" vertical="center" wrapText="1"/>
    </xf>
    <xf numFmtId="0" fontId="3" fillId="0" borderId="0" xfId="6" applyFont="1" applyFill="1" applyBorder="1" applyAlignment="1">
      <alignment horizontal="center" vertical="center" wrapText="1"/>
    </xf>
    <xf numFmtId="0" fontId="3" fillId="0" borderId="37" xfId="6" applyFont="1" applyFill="1" applyBorder="1" applyAlignment="1">
      <alignment horizontal="center" vertical="center" wrapText="1"/>
    </xf>
    <xf numFmtId="0" fontId="3" fillId="0" borderId="30" xfId="6" applyFont="1" applyFill="1" applyBorder="1" applyAlignment="1">
      <alignment horizontal="center" vertical="center" wrapText="1"/>
    </xf>
    <xf numFmtId="0" fontId="3" fillId="0" borderId="24" xfId="6" applyFont="1" applyFill="1" applyBorder="1" applyAlignment="1">
      <alignment horizontal="center" vertical="center" wrapText="1"/>
    </xf>
    <xf numFmtId="0" fontId="3" fillId="0" borderId="38" xfId="6" applyFont="1" applyFill="1" applyBorder="1" applyAlignment="1">
      <alignment horizontal="center" vertical="center" wrapText="1"/>
    </xf>
    <xf numFmtId="176" fontId="3" fillId="0" borderId="1" xfId="1" applyNumberFormat="1" applyFont="1" applyFill="1" applyBorder="1" applyAlignment="1">
      <alignment horizontal="center" vertical="center" wrapText="1"/>
    </xf>
    <xf numFmtId="0" fontId="3" fillId="0" borderId="29" xfId="6" applyFont="1" applyFill="1" applyBorder="1" applyAlignment="1">
      <alignment horizontal="left" vertical="center"/>
    </xf>
    <xf numFmtId="0" fontId="3" fillId="0" borderId="40" xfId="6" applyFont="1" applyBorder="1" applyAlignment="1">
      <alignment horizontal="center" vertical="center" wrapText="1"/>
    </xf>
    <xf numFmtId="0" fontId="5" fillId="0" borderId="0" xfId="6" applyFont="1" applyBorder="1"/>
    <xf numFmtId="0" fontId="12" fillId="0" borderId="0" xfId="4"/>
    <xf numFmtId="0" fontId="11" fillId="0" borderId="0" xfId="4" applyFont="1" applyAlignment="1">
      <alignment vertical="top" wrapText="1"/>
    </xf>
    <xf numFmtId="0" fontId="12" fillId="0" borderId="0" xfId="4" applyFont="1" applyAlignment="1">
      <alignment vertical="top" wrapText="1"/>
    </xf>
    <xf numFmtId="0" fontId="16" fillId="3" borderId="14" xfId="4" applyFont="1" applyFill="1" applyBorder="1" applyAlignment="1">
      <alignment horizontal="center" vertical="center"/>
    </xf>
    <xf numFmtId="0" fontId="5" fillId="3" borderId="55" xfId="4" applyFont="1" applyFill="1" applyBorder="1" applyAlignment="1">
      <alignment horizontal="center" vertical="center"/>
    </xf>
    <xf numFmtId="0" fontId="5" fillId="3" borderId="3" xfId="4" applyFont="1" applyFill="1" applyBorder="1" applyAlignment="1">
      <alignment horizontal="center" vertical="center"/>
    </xf>
    <xf numFmtId="0" fontId="5" fillId="3" borderId="1" xfId="4" applyFont="1" applyFill="1" applyBorder="1" applyAlignment="1">
      <alignment horizontal="center" vertical="center"/>
    </xf>
    <xf numFmtId="0" fontId="12" fillId="3" borderId="1" xfId="4" applyFill="1" applyBorder="1" applyAlignment="1">
      <alignment horizontal="center" vertical="center"/>
    </xf>
    <xf numFmtId="0" fontId="12" fillId="3" borderId="55" xfId="4" applyFill="1" applyBorder="1" applyAlignment="1">
      <alignment horizontal="center"/>
    </xf>
    <xf numFmtId="0" fontId="12" fillId="3" borderId="20" xfId="4" applyFill="1" applyBorder="1" applyAlignment="1">
      <alignment horizontal="center"/>
    </xf>
    <xf numFmtId="0" fontId="5" fillId="3" borderId="56" xfId="4" applyFont="1" applyFill="1" applyBorder="1" applyAlignment="1">
      <alignment horizontal="center" vertical="center"/>
    </xf>
    <xf numFmtId="0" fontId="12" fillId="3" borderId="26" xfId="4" applyFill="1" applyBorder="1" applyAlignment="1">
      <alignment horizontal="center" vertical="center"/>
    </xf>
    <xf numFmtId="0" fontId="8" fillId="0" borderId="0" xfId="4" applyFont="1" applyAlignment="1">
      <alignment horizontal="left"/>
    </xf>
    <xf numFmtId="0" fontId="12" fillId="0" borderId="0" xfId="4" applyAlignment="1"/>
    <xf numFmtId="0" fontId="8" fillId="0" borderId="0" xfId="4" applyFont="1" applyAlignment="1">
      <alignment horizontal="left" vertical="top"/>
    </xf>
    <xf numFmtId="0" fontId="12" fillId="0" borderId="0" xfId="4" applyAlignment="1">
      <alignment vertical="top"/>
    </xf>
    <xf numFmtId="0" fontId="23" fillId="0" borderId="0" xfId="4" applyFont="1" applyAlignment="1">
      <alignment horizontal="left" wrapText="1"/>
    </xf>
    <xf numFmtId="0" fontId="18" fillId="3" borderId="17" xfId="4" applyFont="1" applyFill="1" applyBorder="1" applyAlignment="1">
      <alignment horizontal="center" vertical="center"/>
    </xf>
    <xf numFmtId="0" fontId="18" fillId="3" borderId="6" xfId="4" applyFont="1" applyFill="1" applyBorder="1" applyAlignment="1">
      <alignment horizontal="center" vertical="center"/>
    </xf>
    <xf numFmtId="0" fontId="5" fillId="3" borderId="20" xfId="4" applyFont="1" applyFill="1" applyBorder="1" applyAlignment="1">
      <alignment horizontal="center" vertical="center"/>
    </xf>
    <xf numFmtId="0" fontId="12" fillId="3" borderId="2" xfId="4" applyFill="1" applyBorder="1" applyAlignment="1">
      <alignment horizontal="center" vertical="center"/>
    </xf>
    <xf numFmtId="0" fontId="5" fillId="8" borderId="15" xfId="4" applyFont="1" applyFill="1" applyBorder="1" applyAlignment="1">
      <alignment horizontal="center" vertical="center"/>
    </xf>
    <xf numFmtId="0" fontId="5" fillId="8" borderId="39" xfId="4" applyFont="1" applyFill="1" applyBorder="1" applyAlignment="1">
      <alignment horizontal="center" vertical="center"/>
    </xf>
    <xf numFmtId="0" fontId="5" fillId="8" borderId="25" xfId="4" applyFont="1" applyFill="1" applyBorder="1" applyAlignment="1">
      <alignment horizontal="center" vertical="center"/>
    </xf>
    <xf numFmtId="0" fontId="24" fillId="0" borderId="0" xfId="5">
      <alignment vertical="center"/>
    </xf>
    <xf numFmtId="0" fontId="28" fillId="0" borderId="24" xfId="5" applyFont="1" applyBorder="1" applyAlignment="1">
      <alignment horizontal="left"/>
    </xf>
    <xf numFmtId="0" fontId="28" fillId="0" borderId="24" xfId="5" applyFont="1" applyBorder="1" applyAlignment="1"/>
    <xf numFmtId="0" fontId="28" fillId="0" borderId="39" xfId="5" applyFont="1" applyBorder="1" applyAlignment="1"/>
    <xf numFmtId="0" fontId="29" fillId="0" borderId="0" xfId="5" applyFont="1" applyAlignment="1">
      <alignment horizontal="center" vertical="center"/>
    </xf>
    <xf numFmtId="0" fontId="30" fillId="0" borderId="0" xfId="5" applyFont="1" applyAlignment="1">
      <alignment horizontal="center" vertical="center"/>
    </xf>
    <xf numFmtId="0" fontId="24" fillId="0" borderId="28" xfId="5" applyBorder="1" applyAlignment="1">
      <alignment horizontal="center" vertical="center"/>
    </xf>
    <xf numFmtId="0" fontId="24" fillId="0" borderId="57" xfId="5" applyBorder="1" applyAlignment="1">
      <alignment horizontal="center" vertical="center"/>
    </xf>
    <xf numFmtId="0" fontId="24" fillId="0" borderId="58" xfId="5" applyBorder="1" applyAlignment="1">
      <alignment horizontal="center" vertical="center"/>
    </xf>
    <xf numFmtId="0" fontId="24" fillId="0" borderId="57" xfId="5" applyBorder="1" applyAlignment="1">
      <alignment vertical="center"/>
    </xf>
    <xf numFmtId="0" fontId="24" fillId="0" borderId="59" xfId="5" applyBorder="1" applyAlignment="1">
      <alignment horizontal="center" vertical="center"/>
    </xf>
    <xf numFmtId="0" fontId="24" fillId="0" borderId="60" xfId="5" applyBorder="1" applyAlignment="1">
      <alignment horizontal="center" vertical="center"/>
    </xf>
    <xf numFmtId="0" fontId="24" fillId="0" borderId="1" xfId="5" applyBorder="1" applyAlignment="1">
      <alignment vertical="center"/>
    </xf>
    <xf numFmtId="0" fontId="24" fillId="0" borderId="6" xfId="5" applyBorder="1" applyAlignment="1">
      <alignment vertical="center"/>
    </xf>
  </cellXfs>
  <cellStyles count="7">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修正　form_28"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9525</xdr:colOff>
      <xdr:row>14</xdr:row>
      <xdr:rowOff>0</xdr:rowOff>
    </xdr:from>
    <xdr:to>
      <xdr:col>7</xdr:col>
      <xdr:colOff>1</xdr:colOff>
      <xdr:row>14</xdr:row>
      <xdr:rowOff>533400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flipH="1">
          <a:off x="4238625" y="5972175"/>
          <a:ext cx="1028701" cy="5334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5"/>
  <sheetViews>
    <sheetView tabSelected="1" topLeftCell="A19" zoomScaleNormal="100" workbookViewId="0">
      <selection activeCell="P42" sqref="P42:P44"/>
    </sheetView>
  </sheetViews>
  <sheetFormatPr defaultColWidth="9" defaultRowHeight="13.2"/>
  <cols>
    <col min="1" max="1" width="3.59765625" style="3" customWidth="1"/>
    <col min="2" max="3" width="4.5" style="3" customWidth="1"/>
    <col min="4" max="9" width="6.3984375" style="3" customWidth="1"/>
    <col min="10" max="12" width="5.19921875" style="3" customWidth="1"/>
    <col min="13" max="14" width="4.3984375" style="3" customWidth="1"/>
    <col min="15" max="16" width="13.19921875" style="3" customWidth="1"/>
    <col min="17" max="16384" width="9" style="3"/>
  </cols>
  <sheetData>
    <row r="1" spans="1:18" ht="13.8" thickBot="1">
      <c r="A1" s="3" t="s">
        <v>270</v>
      </c>
    </row>
    <row r="2" spans="1:18" ht="15" customHeight="1" thickBot="1">
      <c r="F2" s="76"/>
      <c r="G2" s="76"/>
      <c r="H2" s="76"/>
      <c r="I2" s="76"/>
      <c r="J2" s="76"/>
      <c r="K2" s="145" t="s">
        <v>184</v>
      </c>
      <c r="L2" s="146"/>
      <c r="M2" s="114"/>
      <c r="N2" s="115"/>
      <c r="O2" s="115"/>
      <c r="P2" s="116"/>
    </row>
    <row r="3" spans="1:18" ht="14.25" customHeight="1">
      <c r="F3" s="76"/>
      <c r="G3" s="76"/>
      <c r="H3" s="76"/>
      <c r="I3" s="76"/>
      <c r="J3" s="76"/>
      <c r="K3" s="147" t="s">
        <v>185</v>
      </c>
      <c r="L3" s="148"/>
      <c r="M3" s="78" t="s">
        <v>273</v>
      </c>
      <c r="N3" s="108"/>
      <c r="O3" s="109"/>
      <c r="P3" s="110"/>
    </row>
    <row r="4" spans="1:18" ht="15" customHeight="1" thickBot="1">
      <c r="F4" s="76"/>
      <c r="G4" s="76"/>
      <c r="H4" s="76"/>
      <c r="I4" s="76"/>
      <c r="J4" s="76"/>
      <c r="K4" s="149"/>
      <c r="L4" s="150"/>
      <c r="M4" s="74" t="s">
        <v>291</v>
      </c>
      <c r="N4" s="111"/>
      <c r="O4" s="112"/>
      <c r="P4" s="113"/>
    </row>
    <row r="5" spans="1:18">
      <c r="L5" s="80"/>
      <c r="M5" s="76"/>
      <c r="N5" s="76"/>
      <c r="O5" s="77"/>
      <c r="P5" s="77"/>
    </row>
    <row r="6" spans="1:18">
      <c r="L6" s="80"/>
      <c r="M6" s="3" t="s">
        <v>253</v>
      </c>
    </row>
    <row r="7" spans="1:18">
      <c r="L7" s="80"/>
    </row>
    <row r="8" spans="1:18" s="1" customFormat="1" ht="16.5" customHeight="1">
      <c r="A8" s="151" t="s">
        <v>259</v>
      </c>
      <c r="B8" s="151"/>
      <c r="C8" s="151"/>
      <c r="D8" s="151"/>
      <c r="E8" s="151"/>
      <c r="F8" s="151"/>
      <c r="G8" s="151"/>
      <c r="H8" s="151"/>
      <c r="I8" s="151"/>
      <c r="J8" s="151"/>
      <c r="K8" s="151"/>
      <c r="L8" s="151"/>
      <c r="M8" s="151"/>
      <c r="N8" s="151"/>
      <c r="O8" s="151"/>
      <c r="P8" s="151"/>
    </row>
    <row r="9" spans="1:18" s="1" customFormat="1" ht="16.5" customHeight="1">
      <c r="A9" s="151"/>
      <c r="B9" s="151"/>
      <c r="C9" s="151"/>
      <c r="D9" s="151"/>
      <c r="E9" s="151"/>
      <c r="F9" s="151"/>
      <c r="G9" s="151"/>
      <c r="H9" s="151"/>
      <c r="I9" s="151"/>
      <c r="J9" s="151"/>
      <c r="K9" s="151"/>
      <c r="L9" s="151"/>
      <c r="M9" s="151"/>
      <c r="N9" s="151"/>
      <c r="O9" s="151"/>
      <c r="P9" s="151"/>
    </row>
    <row r="10" spans="1:18" s="1" customFormat="1" ht="16.5" customHeight="1">
      <c r="A10" s="186" t="s">
        <v>263</v>
      </c>
      <c r="B10" s="187"/>
      <c r="C10" s="188"/>
      <c r="D10" s="189"/>
      <c r="E10" s="189"/>
      <c r="F10" s="189"/>
      <c r="G10" s="189"/>
      <c r="H10" s="189"/>
      <c r="I10" s="189"/>
      <c r="J10" s="189"/>
      <c r="K10" s="189"/>
      <c r="L10" s="189"/>
      <c r="M10" s="189"/>
      <c r="N10" s="189"/>
      <c r="O10" s="189"/>
      <c r="P10" s="190"/>
    </row>
    <row r="11" spans="1:18" s="1" customFormat="1" ht="28.5" customHeight="1">
      <c r="A11" s="186" t="s">
        <v>264</v>
      </c>
      <c r="B11" s="187"/>
      <c r="C11" s="188"/>
      <c r="D11" s="189"/>
      <c r="E11" s="189"/>
      <c r="F11" s="189"/>
      <c r="G11" s="189"/>
      <c r="H11" s="189"/>
      <c r="I11" s="189"/>
      <c r="J11" s="189"/>
      <c r="K11" s="189"/>
      <c r="L11" s="189"/>
      <c r="M11" s="189"/>
      <c r="N11" s="189"/>
      <c r="O11" s="189"/>
      <c r="P11" s="190"/>
    </row>
    <row r="12" spans="1:18" ht="19.5" customHeight="1">
      <c r="A12" s="225" t="s">
        <v>15</v>
      </c>
      <c r="B12" s="226"/>
      <c r="C12" s="227"/>
      <c r="D12" s="191" t="s">
        <v>227</v>
      </c>
      <c r="E12" s="189"/>
      <c r="F12" s="189"/>
      <c r="G12" s="189"/>
      <c r="H12" s="189"/>
      <c r="I12" s="189"/>
      <c r="J12" s="190"/>
      <c r="K12" s="98"/>
      <c r="L12" s="152" t="s">
        <v>230</v>
      </c>
      <c r="M12" s="153"/>
      <c r="N12" s="153"/>
      <c r="O12" s="153"/>
      <c r="P12" s="154"/>
      <c r="R12" s="90"/>
    </row>
    <row r="13" spans="1:18" ht="19.5" customHeight="1">
      <c r="A13" s="228"/>
      <c r="B13" s="229"/>
      <c r="C13" s="230"/>
      <c r="D13" s="191" t="s">
        <v>229</v>
      </c>
      <c r="E13" s="189"/>
      <c r="F13" s="189"/>
      <c r="G13" s="189"/>
      <c r="H13" s="189"/>
      <c r="I13" s="189"/>
      <c r="J13" s="190"/>
      <c r="K13" s="2"/>
      <c r="L13" s="222" t="s">
        <v>230</v>
      </c>
      <c r="M13" s="223"/>
      <c r="N13" s="223"/>
      <c r="O13" s="223"/>
      <c r="P13" s="224"/>
      <c r="R13" s="91"/>
    </row>
    <row r="14" spans="1:18" ht="19.5" customHeight="1">
      <c r="A14" s="228"/>
      <c r="B14" s="229"/>
      <c r="C14" s="230"/>
      <c r="D14" s="191" t="s">
        <v>186</v>
      </c>
      <c r="E14" s="189"/>
      <c r="F14" s="189"/>
      <c r="G14" s="189"/>
      <c r="H14" s="189"/>
      <c r="I14" s="190"/>
      <c r="J14" s="99"/>
      <c r="K14" s="73" t="s">
        <v>187</v>
      </c>
      <c r="L14" s="192" t="s">
        <v>193</v>
      </c>
      <c r="M14" s="192"/>
      <c r="N14" s="192"/>
      <c r="O14" s="192"/>
      <c r="P14" s="192"/>
    </row>
    <row r="15" spans="1:18" ht="19.5" customHeight="1">
      <c r="A15" s="228"/>
      <c r="B15" s="229"/>
      <c r="C15" s="230"/>
      <c r="D15" s="165" t="s">
        <v>189</v>
      </c>
      <c r="E15" s="166"/>
      <c r="F15" s="166"/>
      <c r="G15" s="166"/>
      <c r="H15" s="166"/>
      <c r="I15" s="166"/>
      <c r="J15" s="166"/>
      <c r="K15" s="166" t="s">
        <v>191</v>
      </c>
      <c r="L15" s="166"/>
      <c r="M15" s="166"/>
      <c r="N15" s="166"/>
      <c r="O15" s="166"/>
      <c r="P15" s="167"/>
    </row>
    <row r="16" spans="1:18" ht="19.5" customHeight="1">
      <c r="A16" s="231"/>
      <c r="B16" s="232"/>
      <c r="C16" s="233"/>
      <c r="D16" s="171" t="s">
        <v>190</v>
      </c>
      <c r="E16" s="172"/>
      <c r="F16" s="172"/>
      <c r="G16" s="172"/>
      <c r="H16" s="172"/>
      <c r="I16" s="172"/>
      <c r="J16" s="172"/>
      <c r="K16" s="172" t="s">
        <v>192</v>
      </c>
      <c r="L16" s="172"/>
      <c r="M16" s="172"/>
      <c r="N16" s="172"/>
      <c r="O16" s="172"/>
      <c r="P16" s="173"/>
    </row>
    <row r="17" spans="1:16" ht="10.5" customHeight="1">
      <c r="A17" s="6"/>
      <c r="B17" s="6"/>
      <c r="C17" s="83"/>
      <c r="D17" s="6"/>
      <c r="E17" s="6"/>
      <c r="F17" s="6"/>
      <c r="G17" s="6"/>
      <c r="H17" s="6"/>
      <c r="I17" s="6"/>
      <c r="J17" s="6"/>
      <c r="K17" s="6"/>
      <c r="L17" s="6"/>
      <c r="M17" s="6"/>
      <c r="N17" s="83"/>
      <c r="O17" s="6"/>
      <c r="P17" s="80"/>
    </row>
    <row r="18" spans="1:16" ht="20.25" customHeight="1">
      <c r="A18" s="193" t="s">
        <v>244</v>
      </c>
      <c r="B18" s="194"/>
      <c r="C18" s="194"/>
      <c r="D18" s="195"/>
      <c r="E18" s="158" t="s">
        <v>11</v>
      </c>
      <c r="F18" s="159"/>
      <c r="G18" s="159"/>
      <c r="H18" s="159"/>
      <c r="I18" s="159"/>
      <c r="J18" s="159"/>
      <c r="K18" s="159"/>
      <c r="L18" s="159"/>
      <c r="M18" s="159"/>
      <c r="N18" s="159"/>
      <c r="O18" s="160"/>
      <c r="P18" s="141" t="s">
        <v>12</v>
      </c>
    </row>
    <row r="19" spans="1:16" ht="30" customHeight="1">
      <c r="A19" s="196"/>
      <c r="B19" s="197"/>
      <c r="C19" s="197"/>
      <c r="D19" s="198"/>
      <c r="E19" s="161"/>
      <c r="F19" s="162"/>
      <c r="G19" s="162"/>
      <c r="H19" s="162"/>
      <c r="I19" s="162"/>
      <c r="J19" s="162"/>
      <c r="K19" s="162"/>
      <c r="L19" s="162"/>
      <c r="M19" s="162"/>
      <c r="N19" s="162"/>
      <c r="O19" s="163"/>
      <c r="P19" s="142"/>
    </row>
    <row r="20" spans="1:16" ht="20.25" customHeight="1">
      <c r="A20" s="143" t="s">
        <v>245</v>
      </c>
      <c r="B20" s="144"/>
      <c r="C20" s="144"/>
      <c r="D20" s="144"/>
      <c r="E20" s="144"/>
      <c r="F20" s="144"/>
      <c r="G20" s="144"/>
      <c r="H20" s="144"/>
      <c r="I20" s="144"/>
      <c r="J20" s="144"/>
      <c r="K20" s="144"/>
      <c r="L20" s="144"/>
      <c r="M20" s="144"/>
      <c r="N20" s="144"/>
      <c r="O20" s="144"/>
      <c r="P20" s="96"/>
    </row>
    <row r="21" spans="1:16" s="7" customFormat="1" ht="12.9" customHeight="1">
      <c r="A21" s="117" t="s">
        <v>276</v>
      </c>
      <c r="B21" s="118"/>
      <c r="C21" s="118"/>
      <c r="D21" s="119"/>
      <c r="E21" s="164" t="s">
        <v>289</v>
      </c>
      <c r="F21" s="127"/>
      <c r="G21" s="127"/>
      <c r="H21" s="127"/>
      <c r="I21" s="127"/>
      <c r="J21" s="127"/>
      <c r="K21" s="127"/>
      <c r="L21" s="127"/>
      <c r="M21" s="127"/>
      <c r="N21" s="127"/>
      <c r="O21" s="128"/>
      <c r="P21" s="129">
        <f>K12*0.8*6000*J14</f>
        <v>0</v>
      </c>
    </row>
    <row r="22" spans="1:16" s="7" customFormat="1" ht="12.9" customHeight="1">
      <c r="A22" s="120"/>
      <c r="B22" s="121"/>
      <c r="C22" s="121"/>
      <c r="D22" s="122"/>
      <c r="E22" s="138" t="s">
        <v>265</v>
      </c>
      <c r="F22" s="139"/>
      <c r="G22" s="139"/>
      <c r="H22" s="139"/>
      <c r="I22" s="139"/>
      <c r="J22" s="139"/>
      <c r="K22" s="139"/>
      <c r="L22" s="139"/>
      <c r="M22" s="139"/>
      <c r="N22" s="139"/>
      <c r="O22" s="140"/>
      <c r="P22" s="130"/>
    </row>
    <row r="23" spans="1:16" s="7" customFormat="1" ht="12.9" customHeight="1">
      <c r="A23" s="123"/>
      <c r="B23" s="124"/>
      <c r="C23" s="124"/>
      <c r="D23" s="125"/>
      <c r="E23" s="135" t="s">
        <v>248</v>
      </c>
      <c r="F23" s="136"/>
      <c r="G23" s="136"/>
      <c r="H23" s="136"/>
      <c r="I23" s="136"/>
      <c r="J23" s="136"/>
      <c r="K23" s="136"/>
      <c r="L23" s="136"/>
      <c r="M23" s="136"/>
      <c r="N23" s="136"/>
      <c r="O23" s="137"/>
      <c r="P23" s="131"/>
    </row>
    <row r="24" spans="1:16" s="7" customFormat="1" ht="12.9" customHeight="1">
      <c r="A24" s="117" t="s">
        <v>277</v>
      </c>
      <c r="B24" s="118"/>
      <c r="C24" s="118"/>
      <c r="D24" s="119"/>
      <c r="E24" s="104"/>
      <c r="F24" s="126"/>
      <c r="G24" s="126"/>
      <c r="H24" s="127" t="s">
        <v>278</v>
      </c>
      <c r="I24" s="127"/>
      <c r="J24" s="127"/>
      <c r="K24" s="127"/>
      <c r="L24" s="127"/>
      <c r="M24" s="127"/>
      <c r="N24" s="127"/>
      <c r="O24" s="128"/>
      <c r="P24" s="129">
        <f>F25*J14</f>
        <v>0</v>
      </c>
    </row>
    <row r="25" spans="1:16" s="7" customFormat="1" ht="12.9" customHeight="1">
      <c r="A25" s="120"/>
      <c r="B25" s="121"/>
      <c r="C25" s="121"/>
      <c r="D25" s="122"/>
      <c r="E25" s="105"/>
      <c r="F25" s="132"/>
      <c r="G25" s="132"/>
      <c r="H25" s="133" t="s">
        <v>279</v>
      </c>
      <c r="I25" s="133"/>
      <c r="J25" s="133"/>
      <c r="K25" s="133"/>
      <c r="L25" s="133"/>
      <c r="M25" s="133"/>
      <c r="N25" s="133"/>
      <c r="O25" s="134"/>
      <c r="P25" s="130"/>
    </row>
    <row r="26" spans="1:16" s="7" customFormat="1" ht="12.9" customHeight="1">
      <c r="A26" s="123"/>
      <c r="B26" s="124"/>
      <c r="C26" s="124"/>
      <c r="D26" s="125"/>
      <c r="E26" s="135" t="s">
        <v>280</v>
      </c>
      <c r="F26" s="136"/>
      <c r="G26" s="136"/>
      <c r="H26" s="136"/>
      <c r="I26" s="136"/>
      <c r="J26" s="136"/>
      <c r="K26" s="136"/>
      <c r="L26" s="136"/>
      <c r="M26" s="136"/>
      <c r="N26" s="136"/>
      <c r="O26" s="137"/>
      <c r="P26" s="131"/>
    </row>
    <row r="27" spans="1:16" s="7" customFormat="1" ht="12.9" customHeight="1">
      <c r="A27" s="117" t="s">
        <v>217</v>
      </c>
      <c r="B27" s="118"/>
      <c r="C27" s="118"/>
      <c r="D27" s="119"/>
      <c r="E27" s="164" t="s">
        <v>226</v>
      </c>
      <c r="F27" s="127"/>
      <c r="G27" s="127"/>
      <c r="H27" s="127"/>
      <c r="I27" s="127"/>
      <c r="J27" s="127"/>
      <c r="K27" s="127"/>
      <c r="L27" s="127"/>
      <c r="M27" s="127"/>
      <c r="N27" s="127"/>
      <c r="O27" s="128"/>
      <c r="P27" s="129">
        <v>0</v>
      </c>
    </row>
    <row r="28" spans="1:16" s="7" customFormat="1" ht="12.9" customHeight="1">
      <c r="A28" s="120"/>
      <c r="B28" s="121"/>
      <c r="C28" s="121"/>
      <c r="D28" s="122"/>
      <c r="E28" s="138" t="s">
        <v>266</v>
      </c>
      <c r="F28" s="139"/>
      <c r="G28" s="139"/>
      <c r="H28" s="139"/>
      <c r="I28" s="139"/>
      <c r="J28" s="139"/>
      <c r="K28" s="139"/>
      <c r="L28" s="139"/>
      <c r="M28" s="139"/>
      <c r="N28" s="139"/>
      <c r="O28" s="140"/>
      <c r="P28" s="130"/>
    </row>
    <row r="29" spans="1:16" s="7" customFormat="1" ht="12.9" customHeight="1">
      <c r="A29" s="123"/>
      <c r="B29" s="124"/>
      <c r="C29" s="124"/>
      <c r="D29" s="125"/>
      <c r="E29" s="135"/>
      <c r="F29" s="136"/>
      <c r="G29" s="136"/>
      <c r="H29" s="136"/>
      <c r="I29" s="136"/>
      <c r="J29" s="136"/>
      <c r="K29" s="136"/>
      <c r="L29" s="136"/>
      <c r="M29" s="136"/>
      <c r="N29" s="136"/>
      <c r="O29" s="137"/>
      <c r="P29" s="131"/>
    </row>
    <row r="30" spans="1:16" ht="12.9" customHeight="1">
      <c r="A30" s="165" t="s">
        <v>218</v>
      </c>
      <c r="B30" s="166"/>
      <c r="C30" s="166"/>
      <c r="D30" s="167"/>
      <c r="E30" s="174" t="s">
        <v>181</v>
      </c>
      <c r="F30" s="175"/>
      <c r="G30" s="175"/>
      <c r="H30" s="175"/>
      <c r="I30" s="175"/>
      <c r="J30" s="175"/>
      <c r="K30" s="175"/>
      <c r="L30" s="175"/>
      <c r="M30" s="175"/>
      <c r="N30" s="175"/>
      <c r="O30" s="176"/>
      <c r="P30" s="129">
        <v>30000</v>
      </c>
    </row>
    <row r="31" spans="1:16" ht="12.9" customHeight="1">
      <c r="A31" s="168"/>
      <c r="B31" s="169"/>
      <c r="C31" s="169"/>
      <c r="D31" s="170"/>
      <c r="E31" s="177"/>
      <c r="F31" s="178"/>
      <c r="G31" s="178"/>
      <c r="H31" s="178"/>
      <c r="I31" s="178"/>
      <c r="J31" s="178"/>
      <c r="K31" s="178"/>
      <c r="L31" s="178"/>
      <c r="M31" s="178"/>
      <c r="N31" s="178"/>
      <c r="O31" s="179"/>
      <c r="P31" s="130"/>
    </row>
    <row r="32" spans="1:16" ht="12.75" customHeight="1">
      <c r="A32" s="171"/>
      <c r="B32" s="172"/>
      <c r="C32" s="172"/>
      <c r="D32" s="173"/>
      <c r="E32" s="180" t="s">
        <v>252</v>
      </c>
      <c r="F32" s="181"/>
      <c r="G32" s="181"/>
      <c r="H32" s="181"/>
      <c r="I32" s="181"/>
      <c r="J32" s="181"/>
      <c r="K32" s="181"/>
      <c r="L32" s="181"/>
      <c r="M32" s="181"/>
      <c r="N32" s="181"/>
      <c r="O32" s="182"/>
      <c r="P32" s="131"/>
    </row>
    <row r="33" spans="1:16" ht="12.9" customHeight="1">
      <c r="A33" s="117" t="s">
        <v>219</v>
      </c>
      <c r="B33" s="118"/>
      <c r="C33" s="118"/>
      <c r="D33" s="119"/>
      <c r="E33" s="164" t="s">
        <v>182</v>
      </c>
      <c r="F33" s="127"/>
      <c r="G33" s="127"/>
      <c r="H33" s="127"/>
      <c r="I33" s="127"/>
      <c r="J33" s="127"/>
      <c r="K33" s="127"/>
      <c r="L33" s="127"/>
      <c r="M33" s="127"/>
      <c r="N33" s="127"/>
      <c r="O33" s="128"/>
      <c r="P33" s="129">
        <v>60000</v>
      </c>
    </row>
    <row r="34" spans="1:16" ht="12.9" customHeight="1">
      <c r="A34" s="120"/>
      <c r="B34" s="121"/>
      <c r="C34" s="121"/>
      <c r="D34" s="122"/>
      <c r="E34" s="183"/>
      <c r="F34" s="184"/>
      <c r="G34" s="184"/>
      <c r="H34" s="184"/>
      <c r="I34" s="184"/>
      <c r="J34" s="184"/>
      <c r="K34" s="184"/>
      <c r="L34" s="184"/>
      <c r="M34" s="184"/>
      <c r="N34" s="184"/>
      <c r="O34" s="185"/>
      <c r="P34" s="130"/>
    </row>
    <row r="35" spans="1:16" ht="12.9" customHeight="1">
      <c r="A35" s="123"/>
      <c r="B35" s="124"/>
      <c r="C35" s="124"/>
      <c r="D35" s="125"/>
      <c r="E35" s="199"/>
      <c r="F35" s="200"/>
      <c r="G35" s="200"/>
      <c r="H35" s="200"/>
      <c r="I35" s="200"/>
      <c r="J35" s="200"/>
      <c r="K35" s="200"/>
      <c r="L35" s="200"/>
      <c r="M35" s="200"/>
      <c r="N35" s="200"/>
      <c r="O35" s="201"/>
      <c r="P35" s="131"/>
    </row>
    <row r="36" spans="1:16" ht="12.9" customHeight="1">
      <c r="A36" s="165" t="s">
        <v>233</v>
      </c>
      <c r="B36" s="166"/>
      <c r="C36" s="166"/>
      <c r="D36" s="167"/>
      <c r="E36" s="202" t="s">
        <v>237</v>
      </c>
      <c r="F36" s="203"/>
      <c r="G36" s="203"/>
      <c r="H36" s="203"/>
      <c r="I36" s="203"/>
      <c r="J36" s="203"/>
      <c r="K36" s="203"/>
      <c r="L36" s="203"/>
      <c r="M36" s="203"/>
      <c r="N36" s="203"/>
      <c r="O36" s="204"/>
      <c r="P36" s="129">
        <v>0</v>
      </c>
    </row>
    <row r="37" spans="1:16" ht="12.9" customHeight="1">
      <c r="A37" s="168"/>
      <c r="B37" s="169"/>
      <c r="C37" s="169"/>
      <c r="D37" s="170"/>
      <c r="E37" s="205" t="s">
        <v>183</v>
      </c>
      <c r="F37" s="206"/>
      <c r="G37" s="206"/>
      <c r="H37" s="206"/>
      <c r="I37" s="206"/>
      <c r="J37" s="206"/>
      <c r="K37" s="206"/>
      <c r="L37" s="206"/>
      <c r="M37" s="206"/>
      <c r="N37" s="206"/>
      <c r="O37" s="207"/>
      <c r="P37" s="130"/>
    </row>
    <row r="38" spans="1:16" ht="12.9" customHeight="1">
      <c r="A38" s="171"/>
      <c r="B38" s="172"/>
      <c r="C38" s="172"/>
      <c r="D38" s="173"/>
      <c r="E38" s="208"/>
      <c r="F38" s="209"/>
      <c r="G38" s="209"/>
      <c r="H38" s="209"/>
      <c r="I38" s="209"/>
      <c r="J38" s="209"/>
      <c r="K38" s="209"/>
      <c r="L38" s="209"/>
      <c r="M38" s="209"/>
      <c r="N38" s="209"/>
      <c r="O38" s="210"/>
      <c r="P38" s="131"/>
    </row>
    <row r="39" spans="1:16" ht="12.9" customHeight="1">
      <c r="A39" s="165" t="s">
        <v>260</v>
      </c>
      <c r="B39" s="166"/>
      <c r="C39" s="166"/>
      <c r="D39" s="167"/>
      <c r="E39" s="164" t="s">
        <v>290</v>
      </c>
      <c r="F39" s="127"/>
      <c r="G39" s="127"/>
      <c r="H39" s="127"/>
      <c r="I39" s="127"/>
      <c r="J39" s="127"/>
      <c r="K39" s="127"/>
      <c r="L39" s="127"/>
      <c r="M39" s="127"/>
      <c r="N39" s="127"/>
      <c r="O39" s="128"/>
      <c r="P39" s="129">
        <f>K13*1000*J14</f>
        <v>0</v>
      </c>
    </row>
    <row r="40" spans="1:16" ht="12.9" customHeight="1">
      <c r="A40" s="168"/>
      <c r="B40" s="169"/>
      <c r="C40" s="169"/>
      <c r="D40" s="170"/>
      <c r="E40" s="211" t="s">
        <v>228</v>
      </c>
      <c r="F40" s="156"/>
      <c r="G40" s="156"/>
      <c r="H40" s="156"/>
      <c r="I40" s="156"/>
      <c r="J40" s="156"/>
      <c r="K40" s="156"/>
      <c r="L40" s="156"/>
      <c r="M40" s="156"/>
      <c r="N40" s="156"/>
      <c r="O40" s="212"/>
      <c r="P40" s="130"/>
    </row>
    <row r="41" spans="1:16" ht="12.75" customHeight="1">
      <c r="A41" s="171"/>
      <c r="B41" s="172"/>
      <c r="C41" s="172"/>
      <c r="D41" s="173"/>
      <c r="E41" s="213"/>
      <c r="F41" s="214"/>
      <c r="G41" s="214"/>
      <c r="H41" s="214"/>
      <c r="I41" s="214"/>
      <c r="J41" s="214"/>
      <c r="K41" s="214"/>
      <c r="L41" s="214"/>
      <c r="M41" s="214"/>
      <c r="N41" s="214"/>
      <c r="O41" s="215"/>
      <c r="P41" s="131"/>
    </row>
    <row r="42" spans="1:16" ht="12.9" customHeight="1">
      <c r="A42" s="165" t="s">
        <v>220</v>
      </c>
      <c r="B42" s="166"/>
      <c r="C42" s="166"/>
      <c r="D42" s="167"/>
      <c r="E42" s="164" t="s">
        <v>232</v>
      </c>
      <c r="F42" s="127"/>
      <c r="G42" s="127"/>
      <c r="H42" s="127"/>
      <c r="I42" s="127"/>
      <c r="J42" s="127"/>
      <c r="K42" s="127"/>
      <c r="L42" s="127"/>
      <c r="M42" s="127"/>
      <c r="N42" s="127"/>
      <c r="O42" s="128"/>
      <c r="P42" s="129">
        <f>ROUNDUP(SUM(P21:P41)*0.4,0)</f>
        <v>36000</v>
      </c>
    </row>
    <row r="43" spans="1:16" ht="12.9" customHeight="1">
      <c r="A43" s="168"/>
      <c r="B43" s="169"/>
      <c r="C43" s="169"/>
      <c r="D43" s="170"/>
      <c r="E43" s="138" t="s">
        <v>231</v>
      </c>
      <c r="F43" s="139"/>
      <c r="G43" s="139"/>
      <c r="H43" s="139"/>
      <c r="I43" s="139"/>
      <c r="J43" s="139"/>
      <c r="K43" s="139"/>
      <c r="L43" s="139"/>
      <c r="M43" s="139"/>
      <c r="N43" s="139"/>
      <c r="O43" s="140"/>
      <c r="P43" s="130"/>
    </row>
    <row r="44" spans="1:16" ht="12.9" customHeight="1">
      <c r="A44" s="171"/>
      <c r="B44" s="172"/>
      <c r="C44" s="172"/>
      <c r="D44" s="173"/>
      <c r="E44" s="208" t="s">
        <v>222</v>
      </c>
      <c r="F44" s="209"/>
      <c r="G44" s="209"/>
      <c r="H44" s="209"/>
      <c r="I44" s="209"/>
      <c r="J44" s="209"/>
      <c r="K44" s="209"/>
      <c r="L44" s="209"/>
      <c r="M44" s="209"/>
      <c r="N44" s="209"/>
      <c r="O44" s="210"/>
      <c r="P44" s="131"/>
    </row>
    <row r="45" spans="1:16" ht="12.9" customHeight="1">
      <c r="A45" s="165" t="s">
        <v>235</v>
      </c>
      <c r="B45" s="166"/>
      <c r="C45" s="166"/>
      <c r="D45" s="167"/>
      <c r="E45" s="216"/>
      <c r="F45" s="217"/>
      <c r="G45" s="217"/>
      <c r="H45" s="217"/>
      <c r="I45" s="217"/>
      <c r="J45" s="217"/>
      <c r="K45" s="217"/>
      <c r="L45" s="217"/>
      <c r="M45" s="217"/>
      <c r="N45" s="217"/>
      <c r="O45" s="218"/>
      <c r="P45" s="129">
        <f>SUM(P21:P44)</f>
        <v>126000</v>
      </c>
    </row>
    <row r="46" spans="1:16" ht="12.9" customHeight="1">
      <c r="A46" s="228" t="s">
        <v>234</v>
      </c>
      <c r="B46" s="229"/>
      <c r="C46" s="229"/>
      <c r="D46" s="230"/>
      <c r="E46" s="219" t="s">
        <v>225</v>
      </c>
      <c r="F46" s="220"/>
      <c r="G46" s="220"/>
      <c r="H46" s="220"/>
      <c r="I46" s="220"/>
      <c r="J46" s="220"/>
      <c r="K46" s="220"/>
      <c r="L46" s="220"/>
      <c r="M46" s="220"/>
      <c r="N46" s="220"/>
      <c r="O46" s="221"/>
      <c r="P46" s="130"/>
    </row>
    <row r="47" spans="1:16" ht="12.9" customHeight="1">
      <c r="A47" s="231"/>
      <c r="B47" s="232"/>
      <c r="C47" s="232"/>
      <c r="D47" s="233"/>
      <c r="E47" s="208"/>
      <c r="F47" s="209"/>
      <c r="G47" s="209"/>
      <c r="H47" s="209"/>
      <c r="I47" s="209"/>
      <c r="J47" s="209"/>
      <c r="K47" s="209"/>
      <c r="L47" s="209"/>
      <c r="M47" s="209"/>
      <c r="N47" s="209"/>
      <c r="O47" s="210"/>
      <c r="P47" s="131"/>
    </row>
    <row r="48" spans="1:16" ht="20.25" customHeight="1">
      <c r="A48" s="143" t="s">
        <v>246</v>
      </c>
      <c r="B48" s="144"/>
      <c r="C48" s="144"/>
      <c r="D48" s="144"/>
      <c r="E48" s="144"/>
      <c r="F48" s="144"/>
      <c r="G48" s="144"/>
      <c r="H48" s="144"/>
      <c r="I48" s="144"/>
      <c r="J48" s="144"/>
      <c r="K48" s="144"/>
      <c r="L48" s="144"/>
      <c r="M48" s="144"/>
      <c r="N48" s="144"/>
      <c r="O48" s="144"/>
      <c r="P48" s="92"/>
    </row>
    <row r="49" spans="1:20" ht="12.9" customHeight="1">
      <c r="A49" s="165" t="s">
        <v>221</v>
      </c>
      <c r="B49" s="166"/>
      <c r="C49" s="166"/>
      <c r="D49" s="167"/>
      <c r="E49" s="164" t="s">
        <v>275</v>
      </c>
      <c r="F49" s="127"/>
      <c r="G49" s="127"/>
      <c r="H49" s="127"/>
      <c r="I49" s="127"/>
      <c r="J49" s="127"/>
      <c r="K49" s="127"/>
      <c r="L49" s="127"/>
      <c r="M49" s="127"/>
      <c r="N49" s="127"/>
      <c r="O49" s="128"/>
      <c r="P49" s="129">
        <f>ROUNDUP(P45*0.3,0)</f>
        <v>37800</v>
      </c>
    </row>
    <row r="50" spans="1:20" ht="12.9" customHeight="1">
      <c r="A50" s="168"/>
      <c r="B50" s="169"/>
      <c r="C50" s="169"/>
      <c r="D50" s="170"/>
      <c r="E50" s="138" t="s">
        <v>223</v>
      </c>
      <c r="F50" s="139"/>
      <c r="G50" s="139"/>
      <c r="H50" s="139"/>
      <c r="I50" s="139"/>
      <c r="J50" s="139"/>
      <c r="K50" s="139"/>
      <c r="L50" s="139"/>
      <c r="M50" s="139"/>
      <c r="N50" s="139"/>
      <c r="O50" s="140"/>
      <c r="P50" s="130"/>
    </row>
    <row r="51" spans="1:20" ht="12.9" customHeight="1">
      <c r="A51" s="171"/>
      <c r="B51" s="172"/>
      <c r="C51" s="172"/>
      <c r="D51" s="173"/>
      <c r="E51" s="208"/>
      <c r="F51" s="209"/>
      <c r="G51" s="209"/>
      <c r="H51" s="209"/>
      <c r="I51" s="209"/>
      <c r="J51" s="209"/>
      <c r="K51" s="209"/>
      <c r="L51" s="209"/>
      <c r="M51" s="209"/>
      <c r="N51" s="209"/>
      <c r="O51" s="210"/>
      <c r="P51" s="131"/>
    </row>
    <row r="52" spans="1:20" ht="12.9" customHeight="1">
      <c r="A52" s="225" t="s">
        <v>236</v>
      </c>
      <c r="B52" s="226"/>
      <c r="C52" s="226"/>
      <c r="D52" s="227"/>
      <c r="E52" s="216"/>
      <c r="F52" s="217"/>
      <c r="G52" s="217"/>
      <c r="H52" s="217"/>
      <c r="I52" s="217"/>
      <c r="J52" s="217"/>
      <c r="K52" s="217"/>
      <c r="L52" s="217"/>
      <c r="M52" s="217"/>
      <c r="N52" s="217"/>
      <c r="O52" s="218"/>
      <c r="P52" s="129">
        <f>P45+P49</f>
        <v>163800</v>
      </c>
    </row>
    <row r="53" spans="1:20" ht="12.9" customHeight="1">
      <c r="A53" s="228"/>
      <c r="B53" s="229"/>
      <c r="C53" s="229"/>
      <c r="D53" s="230"/>
      <c r="E53" s="234" t="s">
        <v>224</v>
      </c>
      <c r="F53" s="235"/>
      <c r="G53" s="235"/>
      <c r="H53" s="235"/>
      <c r="I53" s="235"/>
      <c r="J53" s="235"/>
      <c r="K53" s="235"/>
      <c r="L53" s="235"/>
      <c r="M53" s="235"/>
      <c r="N53" s="235"/>
      <c r="O53" s="236"/>
      <c r="P53" s="130"/>
    </row>
    <row r="54" spans="1:20" ht="12.9" customHeight="1">
      <c r="A54" s="231"/>
      <c r="B54" s="232"/>
      <c r="C54" s="232"/>
      <c r="D54" s="233"/>
      <c r="E54" s="208"/>
      <c r="F54" s="209"/>
      <c r="G54" s="209"/>
      <c r="H54" s="209"/>
      <c r="I54" s="209"/>
      <c r="J54" s="209"/>
      <c r="K54" s="209"/>
      <c r="L54" s="209"/>
      <c r="M54" s="209"/>
      <c r="N54" s="209"/>
      <c r="O54" s="210"/>
      <c r="P54" s="131"/>
    </row>
    <row r="55" spans="1:20" s="9" customFormat="1" ht="5.25" customHeight="1">
      <c r="A55" s="4"/>
      <c r="B55" s="4"/>
      <c r="C55" s="4"/>
      <c r="D55" s="4"/>
      <c r="E55" s="4"/>
      <c r="F55" s="4"/>
      <c r="G55" s="4"/>
      <c r="H55" s="4"/>
      <c r="I55" s="4"/>
      <c r="J55" s="4"/>
      <c r="K55" s="4"/>
      <c r="L55" s="4"/>
      <c r="M55" s="4"/>
      <c r="N55" s="4"/>
      <c r="O55" s="8"/>
    </row>
    <row r="56" spans="1:20" s="11" customFormat="1" ht="15" customHeight="1">
      <c r="A56" s="10"/>
      <c r="B56" s="4" t="s">
        <v>13</v>
      </c>
      <c r="C56" s="4"/>
      <c r="D56" s="4"/>
      <c r="E56" s="4"/>
      <c r="F56" s="4"/>
      <c r="G56" s="4"/>
      <c r="H56" s="4"/>
      <c r="I56" s="4"/>
      <c r="J56" s="4"/>
      <c r="K56" s="4"/>
      <c r="L56" s="4"/>
      <c r="M56" s="4"/>
      <c r="N56" s="4"/>
      <c r="O56" s="4"/>
    </row>
    <row r="57" spans="1:20" s="11" customFormat="1" ht="16.5" customHeight="1">
      <c r="A57" s="9" t="s">
        <v>261</v>
      </c>
      <c r="B57" s="9"/>
      <c r="C57" s="9"/>
      <c r="D57" s="9"/>
      <c r="E57" s="9"/>
      <c r="F57" s="9"/>
      <c r="G57" s="9"/>
      <c r="H57" s="9"/>
      <c r="I57" s="9"/>
      <c r="J57" s="9"/>
      <c r="K57" s="9"/>
      <c r="L57" s="9"/>
      <c r="M57" s="9"/>
      <c r="N57" s="9"/>
      <c r="O57" s="9"/>
      <c r="P57" s="9"/>
      <c r="Q57" s="9"/>
      <c r="R57" s="9"/>
      <c r="S57" s="9"/>
      <c r="T57" s="9"/>
    </row>
    <row r="58" spans="1:20" s="11" customFormat="1" ht="15" customHeight="1">
      <c r="A58" s="9"/>
      <c r="B58" s="157" t="s">
        <v>249</v>
      </c>
      <c r="C58" s="157"/>
      <c r="D58" s="157"/>
      <c r="E58" s="157"/>
      <c r="F58" s="157"/>
      <c r="G58" s="157"/>
      <c r="H58" s="157"/>
      <c r="I58" s="157"/>
      <c r="J58" s="157"/>
      <c r="K58" s="157"/>
      <c r="L58" s="157"/>
      <c r="M58" s="157"/>
      <c r="N58" s="157"/>
      <c r="O58" s="157"/>
      <c r="P58" s="157"/>
      <c r="Q58" s="9"/>
      <c r="R58" s="9"/>
      <c r="S58" s="9"/>
      <c r="T58" s="9"/>
    </row>
    <row r="59" spans="1:20" s="11" customFormat="1" ht="15" customHeight="1">
      <c r="A59" s="9"/>
      <c r="B59" s="155" t="s">
        <v>254</v>
      </c>
      <c r="C59" s="155"/>
      <c r="D59" s="155"/>
      <c r="E59" s="155"/>
      <c r="F59" s="155"/>
      <c r="G59" s="155"/>
      <c r="H59" s="155"/>
      <c r="I59" s="155"/>
      <c r="J59" s="155"/>
      <c r="K59" s="155"/>
      <c r="L59" s="155"/>
      <c r="M59" s="155"/>
      <c r="N59" s="155"/>
      <c r="O59" s="155"/>
      <c r="P59" s="155"/>
      <c r="Q59" s="95"/>
      <c r="R59" s="95"/>
      <c r="S59" s="95"/>
    </row>
    <row r="60" spans="1:20" s="11" customFormat="1" ht="15" customHeight="1">
      <c r="A60" s="9"/>
      <c r="B60" s="155" t="s">
        <v>262</v>
      </c>
      <c r="C60" s="155"/>
      <c r="D60" s="155"/>
      <c r="E60" s="155"/>
      <c r="F60" s="155"/>
      <c r="G60" s="155"/>
      <c r="H60" s="155"/>
      <c r="I60" s="155"/>
      <c r="J60" s="155"/>
      <c r="K60" s="155"/>
      <c r="L60" s="155"/>
      <c r="M60" s="155"/>
      <c r="N60" s="155"/>
      <c r="O60" s="155"/>
      <c r="P60" s="155"/>
      <c r="Q60" s="95"/>
      <c r="R60" s="95"/>
      <c r="S60" s="95"/>
    </row>
    <row r="61" spans="1:20" s="11" customFormat="1" ht="6" customHeight="1">
      <c r="A61" s="9"/>
      <c r="B61" s="9"/>
      <c r="C61" s="93"/>
      <c r="D61" s="93"/>
      <c r="E61" s="93"/>
      <c r="F61" s="93"/>
      <c r="G61" s="93"/>
      <c r="H61" s="93"/>
      <c r="I61" s="93"/>
      <c r="J61" s="93"/>
      <c r="K61" s="93"/>
      <c r="L61" s="93"/>
      <c r="M61" s="93"/>
      <c r="N61" s="93"/>
      <c r="O61" s="93"/>
      <c r="P61" s="93"/>
      <c r="Q61" s="93"/>
      <c r="R61" s="93"/>
      <c r="S61" s="95"/>
    </row>
    <row r="62" spans="1:20" s="9" customFormat="1" ht="16.5" customHeight="1">
      <c r="A62" s="9" t="s">
        <v>0</v>
      </c>
      <c r="D62" s="12"/>
      <c r="E62" s="12"/>
      <c r="F62" s="12"/>
      <c r="G62" s="12"/>
      <c r="H62" s="12"/>
      <c r="I62" s="12"/>
      <c r="J62" s="12"/>
      <c r="K62" s="12"/>
      <c r="L62" s="12"/>
      <c r="M62" s="12"/>
      <c r="N62" s="12"/>
      <c r="O62" s="12"/>
      <c r="P62" s="12"/>
      <c r="Q62" s="12"/>
      <c r="R62" s="12"/>
      <c r="S62" s="12"/>
      <c r="T62" s="12"/>
    </row>
    <row r="63" spans="1:20" s="9" customFormat="1" ht="15" customHeight="1">
      <c r="B63" s="157" t="s">
        <v>242</v>
      </c>
      <c r="C63" s="157"/>
      <c r="D63" s="157"/>
      <c r="E63" s="157"/>
      <c r="F63" s="157"/>
      <c r="G63" s="157"/>
      <c r="H63" s="157"/>
      <c r="I63" s="157"/>
      <c r="J63" s="157"/>
      <c r="K63" s="157"/>
      <c r="L63" s="157"/>
      <c r="M63" s="157"/>
      <c r="N63" s="157"/>
      <c r="O63" s="157"/>
      <c r="P63" s="157"/>
      <c r="Q63" s="12"/>
      <c r="R63" s="12"/>
      <c r="S63" s="12"/>
      <c r="T63" s="12"/>
    </row>
    <row r="64" spans="1:20" s="9" customFormat="1" ht="15" customHeight="1">
      <c r="A64" s="12"/>
      <c r="B64" s="155" t="s">
        <v>243</v>
      </c>
      <c r="C64" s="155"/>
      <c r="D64" s="155"/>
      <c r="E64" s="155"/>
      <c r="F64" s="155"/>
      <c r="G64" s="155"/>
      <c r="H64" s="155"/>
      <c r="I64" s="155"/>
      <c r="J64" s="155"/>
      <c r="K64" s="155"/>
      <c r="L64" s="155"/>
      <c r="M64" s="155"/>
      <c r="N64" s="155"/>
      <c r="O64" s="155"/>
      <c r="P64" s="155"/>
      <c r="Q64" s="95"/>
      <c r="R64" s="95"/>
      <c r="S64" s="95"/>
    </row>
    <row r="65" spans="1:20" s="9" customFormat="1" ht="6" customHeight="1">
      <c r="A65" s="12"/>
      <c r="B65" s="12"/>
      <c r="C65" s="93"/>
      <c r="D65" s="93"/>
      <c r="E65" s="93"/>
      <c r="F65" s="93"/>
      <c r="G65" s="93"/>
      <c r="H65" s="93"/>
      <c r="I65" s="93"/>
      <c r="J65" s="93"/>
      <c r="K65" s="93"/>
      <c r="L65" s="93"/>
      <c r="M65" s="93"/>
      <c r="N65" s="93"/>
      <c r="O65" s="93"/>
      <c r="P65" s="93"/>
      <c r="Q65" s="93"/>
      <c r="R65" s="95"/>
      <c r="S65" s="95"/>
    </row>
    <row r="66" spans="1:20" s="9" customFormat="1" ht="16.5" customHeight="1">
      <c r="A66" s="9" t="s">
        <v>216</v>
      </c>
      <c r="D66" s="12"/>
      <c r="E66" s="12"/>
      <c r="F66" s="12"/>
      <c r="G66" s="12"/>
      <c r="H66" s="12"/>
      <c r="I66" s="12"/>
      <c r="J66" s="12"/>
      <c r="K66" s="12"/>
      <c r="L66" s="12"/>
      <c r="M66" s="12"/>
      <c r="N66" s="12"/>
      <c r="O66" s="12"/>
      <c r="P66" s="12"/>
      <c r="Q66" s="12"/>
      <c r="R66" s="12"/>
      <c r="S66" s="12"/>
      <c r="T66" s="12"/>
    </row>
    <row r="67" spans="1:20" s="9" customFormat="1" ht="15" customHeight="1">
      <c r="A67" s="5"/>
      <c r="B67" s="156" t="s">
        <v>213</v>
      </c>
      <c r="C67" s="156"/>
      <c r="D67" s="156"/>
      <c r="E67" s="156"/>
      <c r="F67" s="156"/>
      <c r="G67" s="156"/>
      <c r="H67" s="156"/>
      <c r="I67" s="156"/>
      <c r="J67" s="156"/>
      <c r="K67" s="156"/>
      <c r="L67" s="156"/>
      <c r="M67" s="156"/>
      <c r="N67" s="156"/>
      <c r="O67" s="156"/>
      <c r="P67" s="156"/>
      <c r="Q67" s="5"/>
      <c r="R67" s="5"/>
      <c r="S67" s="11"/>
    </row>
    <row r="77" spans="1:20">
      <c r="E77" s="81"/>
    </row>
    <row r="78" spans="1:20">
      <c r="E78" s="81" t="s">
        <v>188</v>
      </c>
    </row>
    <row r="79" spans="1:20">
      <c r="E79" s="81"/>
    </row>
    <row r="80" spans="1:20">
      <c r="E80" s="81"/>
    </row>
    <row r="81" spans="5:5">
      <c r="E81" s="81"/>
    </row>
    <row r="82" spans="5:5">
      <c r="E82" s="81"/>
    </row>
    <row r="83" spans="5:5">
      <c r="E83" s="81"/>
    </row>
    <row r="84" spans="5:5">
      <c r="E84" s="82"/>
    </row>
    <row r="85" spans="5:5">
      <c r="E85" s="82"/>
    </row>
  </sheetData>
  <mergeCells count="88">
    <mergeCell ref="A42:D44"/>
    <mergeCell ref="L13:P13"/>
    <mergeCell ref="E54:O54"/>
    <mergeCell ref="A52:D54"/>
    <mergeCell ref="P52:P54"/>
    <mergeCell ref="E52:O52"/>
    <mergeCell ref="A48:O48"/>
    <mergeCell ref="A49:D51"/>
    <mergeCell ref="P49:P51"/>
    <mergeCell ref="D16:J16"/>
    <mergeCell ref="E49:O49"/>
    <mergeCell ref="A12:C16"/>
    <mergeCell ref="E53:O53"/>
    <mergeCell ref="E50:O50"/>
    <mergeCell ref="E51:O51"/>
    <mergeCell ref="A46:D47"/>
    <mergeCell ref="A45:D45"/>
    <mergeCell ref="P45:P47"/>
    <mergeCell ref="E45:O45"/>
    <mergeCell ref="E46:O46"/>
    <mergeCell ref="E47:O47"/>
    <mergeCell ref="P42:P44"/>
    <mergeCell ref="E42:O42"/>
    <mergeCell ref="E43:O43"/>
    <mergeCell ref="E44:O44"/>
    <mergeCell ref="P39:P41"/>
    <mergeCell ref="E39:O39"/>
    <mergeCell ref="E40:O40"/>
    <mergeCell ref="E41:O41"/>
    <mergeCell ref="E35:O35"/>
    <mergeCell ref="A36:D38"/>
    <mergeCell ref="P36:P38"/>
    <mergeCell ref="E36:O36"/>
    <mergeCell ref="E37:O37"/>
    <mergeCell ref="E38:O38"/>
    <mergeCell ref="A10:C10"/>
    <mergeCell ref="E27:O27"/>
    <mergeCell ref="E28:O28"/>
    <mergeCell ref="E29:O29"/>
    <mergeCell ref="A27:D29"/>
    <mergeCell ref="A11:C11"/>
    <mergeCell ref="K16:P16"/>
    <mergeCell ref="K15:P15"/>
    <mergeCell ref="D10:P10"/>
    <mergeCell ref="D11:P11"/>
    <mergeCell ref="D15:J15"/>
    <mergeCell ref="D12:J12"/>
    <mergeCell ref="D14:I14"/>
    <mergeCell ref="L14:P14"/>
    <mergeCell ref="D13:J13"/>
    <mergeCell ref="A18:D19"/>
    <mergeCell ref="E18:O19"/>
    <mergeCell ref="A21:D23"/>
    <mergeCell ref="E21:O21"/>
    <mergeCell ref="P21:P23"/>
    <mergeCell ref="B58:P58"/>
    <mergeCell ref="P27:P29"/>
    <mergeCell ref="A39:D41"/>
    <mergeCell ref="A30:D32"/>
    <mergeCell ref="P30:P32"/>
    <mergeCell ref="E30:O30"/>
    <mergeCell ref="E31:O31"/>
    <mergeCell ref="E32:O32"/>
    <mergeCell ref="A33:D35"/>
    <mergeCell ref="P33:P35"/>
    <mergeCell ref="E33:O33"/>
    <mergeCell ref="E34:O34"/>
    <mergeCell ref="B59:P59"/>
    <mergeCell ref="B60:P60"/>
    <mergeCell ref="B67:P67"/>
    <mergeCell ref="B63:P63"/>
    <mergeCell ref="B64:P64"/>
    <mergeCell ref="M2:P2"/>
    <mergeCell ref="A24:D26"/>
    <mergeCell ref="F24:G24"/>
    <mergeCell ref="H24:O24"/>
    <mergeCell ref="P24:P26"/>
    <mergeCell ref="F25:G25"/>
    <mergeCell ref="H25:O25"/>
    <mergeCell ref="E26:O26"/>
    <mergeCell ref="E22:O22"/>
    <mergeCell ref="E23:O23"/>
    <mergeCell ref="P18:P19"/>
    <mergeCell ref="A20:O20"/>
    <mergeCell ref="K2:L2"/>
    <mergeCell ref="K3:L4"/>
    <mergeCell ref="A8:P9"/>
    <mergeCell ref="L12:P12"/>
  </mergeCells>
  <phoneticPr fontId="2"/>
  <dataValidations count="1">
    <dataValidation imeMode="off" allowBlank="1" showInputMessage="1" showErrorMessage="1" sqref="K12:K13" xr:uid="{00000000-0002-0000-0000-000000000000}"/>
  </dataValidations>
  <printOptions horizontalCentered="1" verticalCentered="1"/>
  <pageMargins left="0" right="0" top="0.74803149606299213" bottom="0" header="0.51181102362204722" footer="0.51181102362204722"/>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9"/>
  <sheetViews>
    <sheetView zoomScaleNormal="100" workbookViewId="0">
      <selection activeCell="A2" sqref="A2"/>
    </sheetView>
  </sheetViews>
  <sheetFormatPr defaultColWidth="9" defaultRowHeight="13.2"/>
  <cols>
    <col min="1" max="1" width="3.59765625" style="3" customWidth="1"/>
    <col min="2" max="4" width="5.8984375" style="3" customWidth="1"/>
    <col min="5" max="9" width="6.59765625" style="3" customWidth="1"/>
    <col min="10" max="13" width="5.09765625" style="3" customWidth="1"/>
    <col min="14" max="14" width="14.5" style="3" customWidth="1"/>
    <col min="15" max="15" width="11.69921875" style="3" customWidth="1"/>
    <col min="16" max="16384" width="9" style="3"/>
  </cols>
  <sheetData>
    <row r="1" spans="1:16" ht="13.8" thickBot="1">
      <c r="A1" s="3" t="s">
        <v>271</v>
      </c>
    </row>
    <row r="2" spans="1:16" ht="15" customHeight="1" thickBot="1">
      <c r="E2" s="84"/>
      <c r="F2" s="84"/>
      <c r="G2" s="77"/>
      <c r="H2" s="77"/>
      <c r="I2" s="76"/>
      <c r="J2" s="145" t="s">
        <v>184</v>
      </c>
      <c r="K2" s="146"/>
      <c r="L2" s="75"/>
      <c r="M2" s="237"/>
      <c r="N2" s="237"/>
      <c r="O2" s="237"/>
      <c r="P2" s="237"/>
    </row>
    <row r="3" spans="1:16" ht="14.25" customHeight="1">
      <c r="E3" s="84"/>
      <c r="F3" s="84"/>
      <c r="G3" s="77"/>
      <c r="H3" s="77"/>
      <c r="I3" s="76"/>
      <c r="J3" s="147" t="s">
        <v>185</v>
      </c>
      <c r="K3" s="148"/>
      <c r="L3" s="78" t="s">
        <v>273</v>
      </c>
      <c r="M3" s="108"/>
      <c r="N3" s="109"/>
      <c r="O3" s="110"/>
    </row>
    <row r="4" spans="1:16" ht="15" customHeight="1" thickBot="1">
      <c r="E4" s="84"/>
      <c r="F4" s="84"/>
      <c r="G4" s="77"/>
      <c r="H4" s="77"/>
      <c r="I4" s="76"/>
      <c r="J4" s="149"/>
      <c r="K4" s="150"/>
      <c r="L4" s="74" t="s">
        <v>291</v>
      </c>
      <c r="M4" s="111"/>
      <c r="N4" s="112"/>
      <c r="O4" s="113"/>
    </row>
    <row r="5" spans="1:16">
      <c r="E5" s="80"/>
      <c r="F5" s="80"/>
      <c r="G5" s="80"/>
      <c r="H5" s="80"/>
      <c r="I5" s="80"/>
      <c r="J5" s="80"/>
      <c r="K5" s="80"/>
      <c r="L5" s="76"/>
      <c r="M5" s="76"/>
      <c r="N5" s="77"/>
    </row>
    <row r="6" spans="1:16">
      <c r="L6" s="80"/>
      <c r="M6" s="3" t="s">
        <v>253</v>
      </c>
    </row>
    <row r="7" spans="1:16">
      <c r="J7" s="80"/>
      <c r="K7" s="80"/>
    </row>
    <row r="8" spans="1:16" s="1" customFormat="1" ht="16.5" customHeight="1">
      <c r="A8" s="151" t="s">
        <v>259</v>
      </c>
      <c r="B8" s="151"/>
      <c r="C8" s="151"/>
      <c r="D8" s="151"/>
      <c r="E8" s="151"/>
      <c r="F8" s="151"/>
      <c r="G8" s="151"/>
      <c r="H8" s="151"/>
      <c r="I8" s="151"/>
      <c r="J8" s="151"/>
      <c r="K8" s="151"/>
      <c r="L8" s="151"/>
      <c r="M8" s="151"/>
      <c r="N8" s="151"/>
      <c r="O8" s="151"/>
    </row>
    <row r="9" spans="1:16" s="1" customFormat="1" ht="16.5" customHeight="1">
      <c r="A9" s="151"/>
      <c r="B9" s="151"/>
      <c r="C9" s="151"/>
      <c r="D9" s="151"/>
      <c r="E9" s="151"/>
      <c r="F9" s="151"/>
      <c r="G9" s="151"/>
      <c r="H9" s="151"/>
      <c r="I9" s="151"/>
      <c r="J9" s="151"/>
      <c r="K9" s="151"/>
      <c r="L9" s="151"/>
      <c r="M9" s="151"/>
      <c r="N9" s="151"/>
      <c r="O9" s="151"/>
    </row>
    <row r="10" spans="1:16" s="1" customFormat="1" ht="9" customHeight="1">
      <c r="A10" s="100"/>
      <c r="B10" s="100"/>
      <c r="C10" s="100"/>
      <c r="D10" s="100"/>
      <c r="E10" s="100"/>
      <c r="F10" s="100"/>
      <c r="G10" s="100"/>
      <c r="H10" s="100"/>
      <c r="I10" s="100"/>
      <c r="J10" s="100"/>
      <c r="K10" s="100"/>
      <c r="L10" s="100"/>
      <c r="M10" s="100"/>
      <c r="N10" s="100"/>
      <c r="O10" s="100"/>
    </row>
    <row r="11" spans="1:16" ht="18.75" customHeight="1">
      <c r="A11" s="225" t="s">
        <v>267</v>
      </c>
      <c r="B11" s="226"/>
      <c r="C11" s="226"/>
      <c r="D11" s="227"/>
      <c r="E11" s="226"/>
      <c r="F11" s="226"/>
      <c r="G11" s="226"/>
      <c r="H11" s="226"/>
      <c r="I11" s="226"/>
      <c r="J11" s="226"/>
      <c r="K11" s="226"/>
      <c r="L11" s="226"/>
      <c r="M11" s="226"/>
      <c r="N11" s="226"/>
      <c r="O11" s="227"/>
    </row>
    <row r="12" spans="1:16" ht="28.5" customHeight="1">
      <c r="A12" s="267" t="s">
        <v>268</v>
      </c>
      <c r="B12" s="268"/>
      <c r="C12" s="268"/>
      <c r="D12" s="269"/>
      <c r="E12" s="268"/>
      <c r="F12" s="268"/>
      <c r="G12" s="268"/>
      <c r="H12" s="268"/>
      <c r="I12" s="268"/>
      <c r="J12" s="268"/>
      <c r="K12" s="268"/>
      <c r="L12" s="268"/>
      <c r="M12" s="268"/>
      <c r="N12" s="268"/>
      <c r="O12" s="269"/>
    </row>
    <row r="13" spans="1:16" ht="10.5" customHeight="1">
      <c r="A13" s="6"/>
      <c r="B13" s="6"/>
      <c r="C13" s="6"/>
      <c r="D13" s="6"/>
      <c r="E13" s="6"/>
      <c r="F13" s="6"/>
      <c r="G13" s="6"/>
      <c r="H13" s="6"/>
      <c r="I13" s="6"/>
      <c r="J13" s="6"/>
      <c r="K13" s="6"/>
      <c r="L13" s="6"/>
      <c r="M13" s="6"/>
      <c r="N13" s="6"/>
    </row>
    <row r="14" spans="1:16" ht="20.25" customHeight="1">
      <c r="A14" s="193" t="s">
        <v>10</v>
      </c>
      <c r="B14" s="194"/>
      <c r="C14" s="194"/>
      <c r="D14" s="195"/>
      <c r="E14" s="158" t="s">
        <v>205</v>
      </c>
      <c r="F14" s="159"/>
      <c r="G14" s="159"/>
      <c r="H14" s="159"/>
      <c r="I14" s="159"/>
      <c r="J14" s="159"/>
      <c r="K14" s="159"/>
      <c r="L14" s="159"/>
      <c r="M14" s="160"/>
      <c r="N14" s="79" t="s">
        <v>12</v>
      </c>
      <c r="O14" s="244" t="s">
        <v>206</v>
      </c>
    </row>
    <row r="15" spans="1:16" ht="30" customHeight="1">
      <c r="A15" s="196"/>
      <c r="B15" s="197"/>
      <c r="C15" s="197"/>
      <c r="D15" s="198"/>
      <c r="E15" s="161"/>
      <c r="F15" s="162"/>
      <c r="G15" s="162"/>
      <c r="H15" s="162"/>
      <c r="I15" s="162"/>
      <c r="J15" s="162"/>
      <c r="K15" s="162"/>
      <c r="L15" s="162"/>
      <c r="M15" s="163"/>
      <c r="N15" s="79" t="s">
        <v>201</v>
      </c>
      <c r="O15" s="245"/>
    </row>
    <row r="16" spans="1:16" s="7" customFormat="1" ht="12.9" customHeight="1">
      <c r="A16" s="117" t="s">
        <v>194</v>
      </c>
      <c r="B16" s="118"/>
      <c r="C16" s="118"/>
      <c r="D16" s="119"/>
      <c r="E16" s="120" t="s">
        <v>199</v>
      </c>
      <c r="F16" s="270"/>
      <c r="G16" s="270"/>
      <c r="H16" s="270"/>
      <c r="I16" s="270"/>
      <c r="J16" s="270"/>
      <c r="K16" s="270"/>
      <c r="L16" s="270"/>
      <c r="M16" s="271"/>
      <c r="N16" s="247">
        <v>2500</v>
      </c>
      <c r="O16" s="239" t="s">
        <v>255</v>
      </c>
    </row>
    <row r="17" spans="1:15" s="7" customFormat="1" ht="12.9" customHeight="1">
      <c r="A17" s="120"/>
      <c r="B17" s="121"/>
      <c r="C17" s="121"/>
      <c r="D17" s="122"/>
      <c r="E17" s="138" t="s">
        <v>239</v>
      </c>
      <c r="F17" s="139"/>
      <c r="G17" s="139"/>
      <c r="H17" s="139"/>
      <c r="I17" s="139"/>
      <c r="J17" s="139"/>
      <c r="K17" s="139"/>
      <c r="L17" s="139"/>
      <c r="M17" s="140"/>
      <c r="N17" s="247"/>
      <c r="O17" s="239"/>
    </row>
    <row r="18" spans="1:15" s="7" customFormat="1" ht="31.5" customHeight="1">
      <c r="A18" s="123"/>
      <c r="B18" s="124"/>
      <c r="C18" s="124"/>
      <c r="D18" s="125"/>
      <c r="E18" s="272" t="s">
        <v>200</v>
      </c>
      <c r="F18" s="273"/>
      <c r="G18" s="273"/>
      <c r="H18" s="273"/>
      <c r="I18" s="273"/>
      <c r="J18" s="273"/>
      <c r="K18" s="273"/>
      <c r="L18" s="273"/>
      <c r="M18" s="274"/>
      <c r="N18" s="247"/>
      <c r="O18" s="239"/>
    </row>
    <row r="19" spans="1:15" ht="12.9" customHeight="1">
      <c r="A19" s="165" t="s">
        <v>195</v>
      </c>
      <c r="B19" s="166"/>
      <c r="C19" s="166"/>
      <c r="D19" s="167"/>
      <c r="E19" s="174" t="s">
        <v>202</v>
      </c>
      <c r="F19" s="175"/>
      <c r="G19" s="175"/>
      <c r="H19" s="175"/>
      <c r="I19" s="175"/>
      <c r="J19" s="175"/>
      <c r="K19" s="175"/>
      <c r="L19" s="175"/>
      <c r="M19" s="176"/>
      <c r="N19" s="246">
        <v>4000</v>
      </c>
      <c r="O19" s="238" t="s">
        <v>250</v>
      </c>
    </row>
    <row r="20" spans="1:15" ht="12.9" customHeight="1">
      <c r="A20" s="168"/>
      <c r="B20" s="169"/>
      <c r="C20" s="169"/>
      <c r="D20" s="170"/>
      <c r="E20" s="211" t="s">
        <v>238</v>
      </c>
      <c r="F20" s="156"/>
      <c r="G20" s="156"/>
      <c r="H20" s="156"/>
      <c r="I20" s="156"/>
      <c r="J20" s="156"/>
      <c r="K20" s="156"/>
      <c r="L20" s="156"/>
      <c r="M20" s="212"/>
      <c r="N20" s="247"/>
      <c r="O20" s="239"/>
    </row>
    <row r="21" spans="1:15" ht="12.9" customHeight="1">
      <c r="A21" s="168"/>
      <c r="B21" s="169"/>
      <c r="C21" s="169"/>
      <c r="D21" s="170"/>
      <c r="E21" s="168" t="s">
        <v>203</v>
      </c>
      <c r="F21" s="169"/>
      <c r="G21" s="169"/>
      <c r="H21" s="169"/>
      <c r="I21" s="169"/>
      <c r="J21" s="169"/>
      <c r="K21" s="169"/>
      <c r="L21" s="169"/>
      <c r="M21" s="170"/>
      <c r="N21" s="247"/>
      <c r="O21" s="239"/>
    </row>
    <row r="22" spans="1:15" ht="12.9" customHeight="1">
      <c r="A22" s="168"/>
      <c r="B22" s="169"/>
      <c r="C22" s="169"/>
      <c r="D22" s="170"/>
      <c r="E22" s="168"/>
      <c r="F22" s="169"/>
      <c r="G22" s="169"/>
      <c r="H22" s="169"/>
      <c r="I22" s="169"/>
      <c r="J22" s="169"/>
      <c r="K22" s="169"/>
      <c r="L22" s="169"/>
      <c r="M22" s="170"/>
      <c r="N22" s="247"/>
      <c r="O22" s="239"/>
    </row>
    <row r="23" spans="1:15" ht="12.9" customHeight="1">
      <c r="A23" s="168"/>
      <c r="B23" s="169"/>
      <c r="C23" s="169"/>
      <c r="D23" s="170"/>
      <c r="E23" s="168"/>
      <c r="F23" s="169"/>
      <c r="G23" s="169"/>
      <c r="H23" s="169"/>
      <c r="I23" s="169"/>
      <c r="J23" s="169"/>
      <c r="K23" s="169"/>
      <c r="L23" s="169"/>
      <c r="M23" s="170"/>
      <c r="N23" s="247"/>
      <c r="O23" s="239"/>
    </row>
    <row r="24" spans="1:15" ht="12.75" customHeight="1">
      <c r="A24" s="171"/>
      <c r="B24" s="172"/>
      <c r="C24" s="172"/>
      <c r="D24" s="173"/>
      <c r="E24" s="171"/>
      <c r="F24" s="172"/>
      <c r="G24" s="172"/>
      <c r="H24" s="172"/>
      <c r="I24" s="172"/>
      <c r="J24" s="172"/>
      <c r="K24" s="172"/>
      <c r="L24" s="172"/>
      <c r="M24" s="173"/>
      <c r="N24" s="248"/>
      <c r="O24" s="240"/>
    </row>
    <row r="25" spans="1:15" ht="12.9" customHeight="1">
      <c r="A25" s="117" t="s">
        <v>196</v>
      </c>
      <c r="B25" s="118"/>
      <c r="C25" s="118"/>
      <c r="D25" s="119"/>
      <c r="E25" s="117" t="s">
        <v>240</v>
      </c>
      <c r="F25" s="118"/>
      <c r="G25" s="118"/>
      <c r="H25" s="118"/>
      <c r="I25" s="118"/>
      <c r="J25" s="118"/>
      <c r="K25" s="118"/>
      <c r="L25" s="118"/>
      <c r="M25" s="119"/>
      <c r="N25" s="249">
        <v>1000</v>
      </c>
      <c r="O25" s="252" t="s">
        <v>251</v>
      </c>
    </row>
    <row r="26" spans="1:15" ht="12.9" customHeight="1">
      <c r="A26" s="120"/>
      <c r="B26" s="121"/>
      <c r="C26" s="121"/>
      <c r="D26" s="122"/>
      <c r="E26" s="255"/>
      <c r="F26" s="256"/>
      <c r="G26" s="256"/>
      <c r="H26" s="256"/>
      <c r="I26" s="256"/>
      <c r="J26" s="256"/>
      <c r="K26" s="256"/>
      <c r="L26" s="256"/>
      <c r="M26" s="257"/>
      <c r="N26" s="250"/>
      <c r="O26" s="253"/>
    </row>
    <row r="27" spans="1:15" ht="12.9" customHeight="1">
      <c r="A27" s="123"/>
      <c r="B27" s="124"/>
      <c r="C27" s="124"/>
      <c r="D27" s="125"/>
      <c r="E27" s="258"/>
      <c r="F27" s="259"/>
      <c r="G27" s="259"/>
      <c r="H27" s="259"/>
      <c r="I27" s="259"/>
      <c r="J27" s="259"/>
      <c r="K27" s="259"/>
      <c r="L27" s="259"/>
      <c r="M27" s="260"/>
      <c r="N27" s="251"/>
      <c r="O27" s="254"/>
    </row>
    <row r="28" spans="1:15" ht="12.9" customHeight="1">
      <c r="A28" s="165" t="s">
        <v>197</v>
      </c>
      <c r="B28" s="166"/>
      <c r="C28" s="166"/>
      <c r="D28" s="167"/>
      <c r="E28" s="117" t="s">
        <v>269</v>
      </c>
      <c r="F28" s="118"/>
      <c r="G28" s="118"/>
      <c r="H28" s="118"/>
      <c r="I28" s="118"/>
      <c r="J28" s="118"/>
      <c r="K28" s="118"/>
      <c r="L28" s="118"/>
      <c r="M28" s="119"/>
      <c r="N28" s="246" t="s">
        <v>204</v>
      </c>
      <c r="O28" s="241"/>
    </row>
    <row r="29" spans="1:15" ht="12.9" customHeight="1">
      <c r="A29" s="168"/>
      <c r="B29" s="169"/>
      <c r="C29" s="169"/>
      <c r="D29" s="170"/>
      <c r="E29" s="255"/>
      <c r="F29" s="256"/>
      <c r="G29" s="256"/>
      <c r="H29" s="256"/>
      <c r="I29" s="256"/>
      <c r="J29" s="256"/>
      <c r="K29" s="256"/>
      <c r="L29" s="256"/>
      <c r="M29" s="257"/>
      <c r="N29" s="247"/>
      <c r="O29" s="242"/>
    </row>
    <row r="30" spans="1:15" ht="12.9" customHeight="1">
      <c r="A30" s="171"/>
      <c r="B30" s="172"/>
      <c r="C30" s="172"/>
      <c r="D30" s="173"/>
      <c r="E30" s="258"/>
      <c r="F30" s="259"/>
      <c r="G30" s="259"/>
      <c r="H30" s="259"/>
      <c r="I30" s="259"/>
      <c r="J30" s="259"/>
      <c r="K30" s="259"/>
      <c r="L30" s="259"/>
      <c r="M30" s="260"/>
      <c r="N30" s="248"/>
      <c r="O30" s="243"/>
    </row>
    <row r="31" spans="1:15" ht="12.9" customHeight="1">
      <c r="A31" s="165" t="s">
        <v>198</v>
      </c>
      <c r="B31" s="166"/>
      <c r="C31" s="166"/>
      <c r="D31" s="167"/>
      <c r="E31" s="117" t="s">
        <v>274</v>
      </c>
      <c r="F31" s="118"/>
      <c r="G31" s="118"/>
      <c r="H31" s="118"/>
      <c r="I31" s="118"/>
      <c r="J31" s="118"/>
      <c r="K31" s="118"/>
      <c r="L31" s="118"/>
      <c r="M31" s="119"/>
      <c r="N31" s="246">
        <v>350</v>
      </c>
      <c r="O31" s="238" t="s">
        <v>241</v>
      </c>
    </row>
    <row r="32" spans="1:15" ht="12.9" customHeight="1">
      <c r="A32" s="168"/>
      <c r="B32" s="169"/>
      <c r="C32" s="169"/>
      <c r="D32" s="170"/>
      <c r="E32" s="261"/>
      <c r="F32" s="262"/>
      <c r="G32" s="262"/>
      <c r="H32" s="262"/>
      <c r="I32" s="262"/>
      <c r="J32" s="262"/>
      <c r="K32" s="262"/>
      <c r="L32" s="262"/>
      <c r="M32" s="263"/>
      <c r="N32" s="247"/>
      <c r="O32" s="239"/>
    </row>
    <row r="33" spans="1:16" ht="12.75" customHeight="1">
      <c r="A33" s="171"/>
      <c r="B33" s="172"/>
      <c r="C33" s="172"/>
      <c r="D33" s="173"/>
      <c r="E33" s="264"/>
      <c r="F33" s="265"/>
      <c r="G33" s="265"/>
      <c r="H33" s="265"/>
      <c r="I33" s="265"/>
      <c r="J33" s="265"/>
      <c r="K33" s="265"/>
      <c r="L33" s="265"/>
      <c r="M33" s="266"/>
      <c r="N33" s="248"/>
      <c r="O33" s="240"/>
    </row>
    <row r="34" spans="1:16" s="9" customFormat="1" ht="5.25" customHeight="1">
      <c r="A34" s="4"/>
      <c r="B34" s="4"/>
      <c r="C34" s="4"/>
      <c r="D34" s="4"/>
      <c r="E34" s="4"/>
      <c r="F34" s="4"/>
      <c r="G34" s="4"/>
      <c r="H34" s="4"/>
      <c r="I34" s="4"/>
      <c r="J34" s="4"/>
      <c r="K34" s="4"/>
      <c r="L34" s="4"/>
      <c r="M34" s="4"/>
      <c r="N34" s="8"/>
    </row>
    <row r="35" spans="1:16" ht="16.5" customHeight="1">
      <c r="B35" s="155"/>
      <c r="C35" s="155"/>
      <c r="D35" s="155"/>
      <c r="E35" s="155"/>
      <c r="F35" s="155"/>
      <c r="G35" s="155"/>
      <c r="H35" s="155"/>
      <c r="I35" s="155"/>
      <c r="J35" s="155"/>
      <c r="K35" s="155"/>
      <c r="L35" s="155"/>
      <c r="M35" s="155"/>
      <c r="N35" s="155"/>
    </row>
    <row r="36" spans="1:16" ht="20.25" customHeight="1"/>
    <row r="42" spans="1:16">
      <c r="P42" s="3">
        <f>SUM(P21:P41)*0.4</f>
        <v>0</v>
      </c>
    </row>
    <row r="51" spans="5:5">
      <c r="E51" s="81"/>
    </row>
    <row r="52" spans="5:5">
      <c r="E52" s="81" t="s">
        <v>188</v>
      </c>
    </row>
    <row r="53" spans="5:5">
      <c r="E53" s="81"/>
    </row>
    <row r="54" spans="5:5">
      <c r="E54" s="81"/>
    </row>
    <row r="55" spans="5:5">
      <c r="E55" s="81"/>
    </row>
    <row r="56" spans="5:5">
      <c r="E56" s="81"/>
    </row>
    <row r="57" spans="5:5">
      <c r="E57" s="81"/>
    </row>
    <row r="58" spans="5:5">
      <c r="E58" s="82"/>
    </row>
    <row r="59" spans="5:5">
      <c r="E59" s="82"/>
    </row>
  </sheetData>
  <mergeCells count="36">
    <mergeCell ref="A14:D15"/>
    <mergeCell ref="E14:M15"/>
    <mergeCell ref="O16:O18"/>
    <mergeCell ref="A8:O9"/>
    <mergeCell ref="A11:D11"/>
    <mergeCell ref="A12:D12"/>
    <mergeCell ref="E11:O11"/>
    <mergeCell ref="E12:O12"/>
    <mergeCell ref="A16:D18"/>
    <mergeCell ref="E16:M16"/>
    <mergeCell ref="E17:M17"/>
    <mergeCell ref="E18:M18"/>
    <mergeCell ref="B35:N35"/>
    <mergeCell ref="E21:M24"/>
    <mergeCell ref="E25:M27"/>
    <mergeCell ref="A31:D33"/>
    <mergeCell ref="N31:N33"/>
    <mergeCell ref="E31:M33"/>
    <mergeCell ref="A28:D30"/>
    <mergeCell ref="A25:D27"/>
    <mergeCell ref="A19:D24"/>
    <mergeCell ref="E19:M19"/>
    <mergeCell ref="N19:N24"/>
    <mergeCell ref="E20:M20"/>
    <mergeCell ref="E28:M30"/>
    <mergeCell ref="O31:O33"/>
    <mergeCell ref="O14:O15"/>
    <mergeCell ref="N28:N30"/>
    <mergeCell ref="N16:N18"/>
    <mergeCell ref="N25:N27"/>
    <mergeCell ref="O25:O27"/>
    <mergeCell ref="J2:K2"/>
    <mergeCell ref="J3:K4"/>
    <mergeCell ref="M2:P2"/>
    <mergeCell ref="O19:O24"/>
    <mergeCell ref="O28:O30"/>
  </mergeCells>
  <phoneticPr fontId="2"/>
  <printOptions horizontalCentered="1"/>
  <pageMargins left="0" right="0" top="0.74" bottom="0"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1"/>
  <sheetViews>
    <sheetView zoomScaleNormal="100" workbookViewId="0">
      <selection activeCell="A2" sqref="A2"/>
    </sheetView>
  </sheetViews>
  <sheetFormatPr defaultColWidth="9" defaultRowHeight="13.2"/>
  <cols>
    <col min="1" max="1" width="3.59765625" style="3" customWidth="1"/>
    <col min="2" max="4" width="5.8984375" style="3" customWidth="1"/>
    <col min="5" max="6" width="6.59765625" style="3" customWidth="1"/>
    <col min="7" max="7" width="10.19921875" style="3" customWidth="1"/>
    <col min="8" max="9" width="5.09765625" style="3" customWidth="1"/>
    <col min="10" max="11" width="5.19921875" style="3" customWidth="1"/>
    <col min="12" max="12" width="6.69921875" style="3" customWidth="1"/>
    <col min="13" max="13" width="21.69921875" style="3" customWidth="1"/>
    <col min="14" max="14" width="11.69921875" style="3" customWidth="1"/>
    <col min="15" max="16384" width="9" style="3"/>
  </cols>
  <sheetData>
    <row r="1" spans="1:16" ht="13.8" thickBot="1">
      <c r="A1" s="3" t="s">
        <v>272</v>
      </c>
    </row>
    <row r="2" spans="1:16" ht="15" customHeight="1" thickBot="1">
      <c r="E2" s="84"/>
      <c r="F2" s="84"/>
      <c r="G2" s="77"/>
      <c r="H2" s="145" t="s">
        <v>184</v>
      </c>
      <c r="I2" s="146"/>
      <c r="J2" s="75"/>
      <c r="K2" s="106"/>
      <c r="L2" s="107"/>
      <c r="M2" s="288"/>
      <c r="N2" s="288"/>
      <c r="O2" s="288"/>
      <c r="P2" s="288"/>
    </row>
    <row r="3" spans="1:16" ht="14.25" customHeight="1">
      <c r="E3" s="84"/>
      <c r="F3" s="84"/>
      <c r="G3" s="77"/>
      <c r="H3" s="147" t="s">
        <v>185</v>
      </c>
      <c r="I3" s="148"/>
      <c r="J3" s="78" t="s">
        <v>273</v>
      </c>
      <c r="K3" s="108"/>
      <c r="L3" s="109"/>
      <c r="M3" s="110"/>
    </row>
    <row r="4" spans="1:16" ht="15" customHeight="1" thickBot="1">
      <c r="E4" s="84"/>
      <c r="F4" s="84"/>
      <c r="G4" s="77"/>
      <c r="H4" s="149"/>
      <c r="I4" s="150"/>
      <c r="J4" s="74" t="s">
        <v>291</v>
      </c>
      <c r="K4" s="111"/>
      <c r="L4" s="112"/>
      <c r="M4" s="113"/>
    </row>
    <row r="5" spans="1:16">
      <c r="E5" s="80"/>
      <c r="F5" s="80"/>
      <c r="G5" s="80"/>
      <c r="H5" s="80"/>
      <c r="I5" s="80"/>
      <c r="J5" s="80"/>
      <c r="K5" s="76"/>
      <c r="L5" s="76"/>
      <c r="M5" s="77"/>
    </row>
    <row r="6" spans="1:16">
      <c r="K6" s="3" t="s">
        <v>253</v>
      </c>
      <c r="L6" s="80"/>
    </row>
    <row r="7" spans="1:16">
      <c r="L7" s="80"/>
    </row>
    <row r="8" spans="1:16">
      <c r="L8" s="80"/>
    </row>
    <row r="9" spans="1:16" s="1" customFormat="1" ht="16.5" customHeight="1">
      <c r="A9" s="151" t="s">
        <v>259</v>
      </c>
      <c r="B9" s="151"/>
      <c r="C9" s="151"/>
      <c r="D9" s="151"/>
      <c r="E9" s="151"/>
      <c r="F9" s="151"/>
      <c r="G9" s="151"/>
      <c r="H9" s="151"/>
      <c r="I9" s="151"/>
      <c r="J9" s="151"/>
      <c r="K9" s="151"/>
      <c r="L9" s="151"/>
      <c r="M9" s="151"/>
    </row>
    <row r="10" spans="1:16" s="1" customFormat="1" ht="16.5" customHeight="1">
      <c r="A10" s="151"/>
      <c r="B10" s="151"/>
      <c r="C10" s="151"/>
      <c r="D10" s="151"/>
      <c r="E10" s="151"/>
      <c r="F10" s="151"/>
      <c r="G10" s="151"/>
      <c r="H10" s="151"/>
      <c r="I10" s="151"/>
      <c r="J10" s="151"/>
      <c r="K10" s="151"/>
      <c r="L10" s="151"/>
      <c r="M10" s="151"/>
    </row>
    <row r="11" spans="1:16" s="1" customFormat="1" ht="11.25" customHeight="1">
      <c r="A11" s="100"/>
      <c r="B11" s="100"/>
      <c r="C11" s="100"/>
      <c r="D11" s="100"/>
      <c r="E11" s="100"/>
      <c r="F11" s="100"/>
      <c r="G11" s="100"/>
      <c r="H11" s="100"/>
      <c r="I11" s="100"/>
      <c r="J11" s="100"/>
      <c r="K11" s="100"/>
      <c r="L11" s="100"/>
      <c r="M11" s="100"/>
      <c r="N11" s="94"/>
      <c r="O11" s="94"/>
    </row>
    <row r="12" spans="1:16" ht="18.75" customHeight="1">
      <c r="A12" s="225" t="s">
        <v>257</v>
      </c>
      <c r="B12" s="226"/>
      <c r="C12" s="226"/>
      <c r="D12" s="227"/>
      <c r="E12" s="191"/>
      <c r="F12" s="189"/>
      <c r="G12" s="189"/>
      <c r="H12" s="189"/>
      <c r="I12" s="189"/>
      <c r="J12" s="189"/>
      <c r="K12" s="189"/>
      <c r="L12" s="189"/>
      <c r="M12" s="190"/>
      <c r="N12" s="101"/>
      <c r="O12" s="80"/>
    </row>
    <row r="13" spans="1:16" ht="28.5" customHeight="1">
      <c r="A13" s="267" t="s">
        <v>256</v>
      </c>
      <c r="B13" s="268"/>
      <c r="C13" s="268"/>
      <c r="D13" s="269"/>
      <c r="E13" s="191"/>
      <c r="F13" s="189"/>
      <c r="G13" s="189"/>
      <c r="H13" s="189"/>
      <c r="I13" s="189"/>
      <c r="J13" s="189"/>
      <c r="K13" s="189"/>
      <c r="L13" s="189"/>
      <c r="M13" s="190"/>
    </row>
    <row r="14" spans="1:16" ht="10.5" customHeight="1">
      <c r="A14" s="6"/>
      <c r="B14" s="6"/>
      <c r="C14" s="6"/>
      <c r="D14" s="6"/>
      <c r="E14" s="6"/>
      <c r="F14" s="6"/>
      <c r="G14" s="6"/>
      <c r="H14" s="6"/>
      <c r="I14" s="6"/>
      <c r="J14" s="6"/>
      <c r="K14" s="6"/>
      <c r="L14" s="6"/>
      <c r="M14" s="6"/>
      <c r="N14" s="6"/>
    </row>
    <row r="15" spans="1:16" ht="16.5" customHeight="1">
      <c r="A15" s="6"/>
      <c r="B15" s="6"/>
      <c r="C15" s="83"/>
      <c r="D15" s="6"/>
      <c r="E15" s="6"/>
      <c r="F15" s="6"/>
      <c r="G15" s="6"/>
      <c r="H15" s="6"/>
      <c r="I15" s="6"/>
      <c r="J15" s="6"/>
      <c r="K15" s="6"/>
      <c r="L15" s="83"/>
      <c r="M15" s="97" t="s">
        <v>247</v>
      </c>
    </row>
    <row r="16" spans="1:16" ht="20.25" customHeight="1">
      <c r="A16" s="193" t="s">
        <v>10</v>
      </c>
      <c r="B16" s="194"/>
      <c r="C16" s="194"/>
      <c r="D16" s="195"/>
      <c r="E16" s="158" t="s">
        <v>205</v>
      </c>
      <c r="F16" s="159"/>
      <c r="G16" s="159"/>
      <c r="H16" s="159"/>
      <c r="I16" s="159"/>
      <c r="J16" s="159"/>
      <c r="K16" s="159"/>
      <c r="L16" s="160"/>
      <c r="M16" s="79" t="s">
        <v>12</v>
      </c>
    </row>
    <row r="17" spans="1:13" ht="30" customHeight="1">
      <c r="A17" s="196"/>
      <c r="B17" s="197"/>
      <c r="C17" s="197"/>
      <c r="D17" s="198"/>
      <c r="E17" s="161"/>
      <c r="F17" s="162"/>
      <c r="G17" s="162"/>
      <c r="H17" s="162"/>
      <c r="I17" s="162"/>
      <c r="J17" s="162"/>
      <c r="K17" s="162"/>
      <c r="L17" s="163"/>
      <c r="M17" s="89" t="s">
        <v>201</v>
      </c>
    </row>
    <row r="18" spans="1:13" s="7" customFormat="1" ht="18.75" customHeight="1">
      <c r="A18" s="276" t="s">
        <v>212</v>
      </c>
      <c r="B18" s="277"/>
      <c r="C18" s="277"/>
      <c r="D18" s="278"/>
      <c r="E18" s="174" t="s">
        <v>283</v>
      </c>
      <c r="F18" s="175"/>
      <c r="G18" s="175"/>
      <c r="H18" s="175"/>
      <c r="I18" s="175"/>
      <c r="J18" s="175"/>
      <c r="K18" s="175"/>
      <c r="L18" s="176"/>
      <c r="M18" s="141" t="s">
        <v>284</v>
      </c>
    </row>
    <row r="19" spans="1:13" s="7" customFormat="1" ht="18.75" customHeight="1">
      <c r="A19" s="279"/>
      <c r="B19" s="280"/>
      <c r="C19" s="280"/>
      <c r="D19" s="281"/>
      <c r="E19" s="211"/>
      <c r="F19" s="156"/>
      <c r="G19" s="156"/>
      <c r="H19" s="156"/>
      <c r="I19" s="156"/>
      <c r="J19" s="156"/>
      <c r="K19" s="156"/>
      <c r="L19" s="212"/>
      <c r="M19" s="287"/>
    </row>
    <row r="20" spans="1:13" s="7" customFormat="1" ht="18.75" customHeight="1">
      <c r="A20" s="279"/>
      <c r="B20" s="280"/>
      <c r="C20" s="280"/>
      <c r="D20" s="281"/>
      <c r="E20" s="152"/>
      <c r="F20" s="153"/>
      <c r="G20" s="153"/>
      <c r="H20" s="153"/>
      <c r="I20" s="153"/>
      <c r="J20" s="153"/>
      <c r="K20" s="153"/>
      <c r="L20" s="154"/>
      <c r="M20" s="142"/>
    </row>
    <row r="21" spans="1:13" ht="18.75" customHeight="1">
      <c r="A21" s="279"/>
      <c r="B21" s="280"/>
      <c r="C21" s="280"/>
      <c r="D21" s="281"/>
      <c r="E21" s="120" t="s">
        <v>207</v>
      </c>
      <c r="F21" s="270"/>
      <c r="G21" s="270"/>
      <c r="H21" s="270"/>
      <c r="I21" s="270"/>
      <c r="J21" s="270"/>
      <c r="K21" s="270"/>
      <c r="L21" s="270"/>
      <c r="M21" s="275" t="s">
        <v>285</v>
      </c>
    </row>
    <row r="22" spans="1:13" ht="18.75" customHeight="1">
      <c r="A22" s="279"/>
      <c r="B22" s="280"/>
      <c r="C22" s="280"/>
      <c r="D22" s="281"/>
      <c r="E22" s="286" t="s">
        <v>208</v>
      </c>
      <c r="F22" s="270"/>
      <c r="G22" s="270"/>
      <c r="H22" s="270"/>
      <c r="I22" s="270"/>
      <c r="J22" s="270"/>
      <c r="K22" s="270"/>
      <c r="L22" s="270"/>
      <c r="M22" s="275"/>
    </row>
    <row r="23" spans="1:13" ht="18.75" customHeight="1">
      <c r="A23" s="279"/>
      <c r="B23" s="280"/>
      <c r="C23" s="280"/>
      <c r="D23" s="281"/>
      <c r="E23" s="272"/>
      <c r="F23" s="273"/>
      <c r="G23" s="273"/>
      <c r="H23" s="273"/>
      <c r="I23" s="273"/>
      <c r="J23" s="273"/>
      <c r="K23" s="273"/>
      <c r="L23" s="273"/>
      <c r="M23" s="275"/>
    </row>
    <row r="24" spans="1:13" ht="18.75" customHeight="1">
      <c r="A24" s="279"/>
      <c r="B24" s="280"/>
      <c r="C24" s="280"/>
      <c r="D24" s="281"/>
      <c r="E24" s="174" t="s">
        <v>210</v>
      </c>
      <c r="F24" s="175"/>
      <c r="G24" s="175"/>
      <c r="H24" s="175"/>
      <c r="I24" s="175"/>
      <c r="J24" s="175"/>
      <c r="K24" s="175"/>
      <c r="L24" s="175"/>
      <c r="M24" s="275" t="s">
        <v>286</v>
      </c>
    </row>
    <row r="25" spans="1:13" ht="18.75" customHeight="1">
      <c r="A25" s="279"/>
      <c r="B25" s="280"/>
      <c r="C25" s="280"/>
      <c r="D25" s="281"/>
      <c r="E25" s="211" t="s">
        <v>211</v>
      </c>
      <c r="F25" s="156"/>
      <c r="G25" s="156"/>
      <c r="H25" s="156"/>
      <c r="I25" s="156"/>
      <c r="J25" s="156"/>
      <c r="K25" s="156"/>
      <c r="L25" s="156"/>
      <c r="M25" s="275"/>
    </row>
    <row r="26" spans="1:13" s="9" customFormat="1" ht="5.25" customHeight="1">
      <c r="A26" s="279"/>
      <c r="B26" s="280"/>
      <c r="C26" s="280"/>
      <c r="D26" s="281"/>
      <c r="E26" s="85"/>
      <c r="F26" s="86"/>
      <c r="G26" s="86"/>
      <c r="H26" s="86"/>
      <c r="I26" s="86"/>
      <c r="J26" s="86"/>
      <c r="K26" s="86"/>
      <c r="L26" s="86"/>
      <c r="M26" s="275"/>
    </row>
    <row r="27" spans="1:13" ht="16.5" customHeight="1">
      <c r="A27" s="279"/>
      <c r="B27" s="280"/>
      <c r="C27" s="280"/>
      <c r="D27" s="281"/>
      <c r="E27" s="117" t="s">
        <v>209</v>
      </c>
      <c r="F27" s="118"/>
      <c r="G27" s="118"/>
      <c r="H27" s="118"/>
      <c r="I27" s="118"/>
      <c r="J27" s="118"/>
      <c r="K27" s="118"/>
      <c r="L27" s="118"/>
      <c r="M27" s="285" t="s">
        <v>287</v>
      </c>
    </row>
    <row r="28" spans="1:13" ht="20.25" customHeight="1">
      <c r="A28" s="282"/>
      <c r="B28" s="283"/>
      <c r="C28" s="283"/>
      <c r="D28" s="284"/>
      <c r="E28" s="87"/>
      <c r="F28" s="88"/>
      <c r="G28" s="88"/>
      <c r="H28" s="88"/>
      <c r="I28" s="88"/>
      <c r="J28" s="88"/>
      <c r="K28" s="88"/>
      <c r="L28" s="88"/>
      <c r="M28" s="285"/>
    </row>
    <row r="42" spans="5:16">
      <c r="P42" s="3">
        <f>SUM(P21:P41)*0.4</f>
        <v>0</v>
      </c>
    </row>
    <row r="43" spans="5:16">
      <c r="E43" s="81"/>
    </row>
    <row r="44" spans="5:16">
      <c r="E44" s="81" t="s">
        <v>188</v>
      </c>
    </row>
    <row r="45" spans="5:16">
      <c r="E45" s="81"/>
    </row>
    <row r="46" spans="5:16">
      <c r="E46" s="81"/>
    </row>
    <row r="47" spans="5:16">
      <c r="E47" s="81"/>
    </row>
    <row r="48" spans="5:16">
      <c r="E48" s="81"/>
    </row>
    <row r="49" spans="5:5">
      <c r="E49" s="81"/>
    </row>
    <row r="50" spans="5:5">
      <c r="E50" s="82"/>
    </row>
    <row r="51" spans="5:5">
      <c r="E51" s="82"/>
    </row>
  </sheetData>
  <mergeCells count="22">
    <mergeCell ref="A9:M10"/>
    <mergeCell ref="A16:D17"/>
    <mergeCell ref="E16:L17"/>
    <mergeCell ref="A12:D12"/>
    <mergeCell ref="A13:D13"/>
    <mergeCell ref="E12:M12"/>
    <mergeCell ref="H2:I2"/>
    <mergeCell ref="H3:I4"/>
    <mergeCell ref="M21:M23"/>
    <mergeCell ref="E13:M13"/>
    <mergeCell ref="A18:D28"/>
    <mergeCell ref="E18:L20"/>
    <mergeCell ref="E23:L23"/>
    <mergeCell ref="M24:M26"/>
    <mergeCell ref="E25:L25"/>
    <mergeCell ref="E27:L27"/>
    <mergeCell ref="M27:M28"/>
    <mergeCell ref="E24:L24"/>
    <mergeCell ref="E21:L21"/>
    <mergeCell ref="E22:L22"/>
    <mergeCell ref="M18:M20"/>
    <mergeCell ref="M2:P2"/>
  </mergeCells>
  <phoneticPr fontId="2"/>
  <printOptions horizontalCentered="1"/>
  <pageMargins left="0" right="0" top="0.74" bottom="0"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2"/>
  <sheetViews>
    <sheetView zoomScaleNormal="100" zoomScaleSheetLayoutView="100" workbookViewId="0">
      <selection activeCell="A2" sqref="A2"/>
    </sheetView>
  </sheetViews>
  <sheetFormatPr defaultColWidth="9" defaultRowHeight="14.4"/>
  <cols>
    <col min="1" max="1" width="1.8984375" style="16" customWidth="1"/>
    <col min="2" max="2" width="3.19921875" style="16" customWidth="1"/>
    <col min="3" max="3" width="16.3984375" style="16" customWidth="1"/>
    <col min="4" max="4" width="6.69921875" style="16" customWidth="1"/>
    <col min="5" max="7" width="13.59765625" style="16" customWidth="1"/>
    <col min="8" max="8" width="5.5" style="16" customWidth="1"/>
    <col min="9" max="9" width="3.69921875" style="16" customWidth="1"/>
    <col min="10" max="10" width="57.8984375" style="17" customWidth="1"/>
    <col min="11" max="11" width="23.3984375" style="16" customWidth="1"/>
    <col min="12" max="12" width="22.09765625" style="16" customWidth="1"/>
    <col min="13" max="13" width="8.19921875" style="16" customWidth="1"/>
    <col min="14" max="14" width="15.59765625" style="16" customWidth="1"/>
    <col min="15" max="15" width="9" style="16"/>
    <col min="16" max="16" width="14.69921875" style="16" customWidth="1"/>
    <col min="17" max="16384" width="9" style="16"/>
  </cols>
  <sheetData>
    <row r="1" spans="1:16" ht="21.75" customHeight="1" thickBot="1">
      <c r="A1" s="13"/>
      <c r="B1" s="14"/>
      <c r="C1" s="15" t="s">
        <v>214</v>
      </c>
      <c r="D1" s="13"/>
      <c r="E1" s="13"/>
      <c r="F1" s="13"/>
      <c r="G1" s="13"/>
      <c r="H1" s="13"/>
    </row>
    <row r="2" spans="1:16">
      <c r="A2" s="13"/>
      <c r="B2" s="292" t="s">
        <v>16</v>
      </c>
      <c r="C2" s="293"/>
      <c r="D2" s="293" t="s">
        <v>17</v>
      </c>
      <c r="E2" s="293" t="s">
        <v>18</v>
      </c>
      <c r="F2" s="297"/>
      <c r="G2" s="298"/>
      <c r="H2" s="299" t="s">
        <v>19</v>
      </c>
      <c r="M2" s="289"/>
      <c r="N2" s="289"/>
      <c r="O2" s="289"/>
      <c r="P2" s="289"/>
    </row>
    <row r="3" spans="1:16" ht="29.25" customHeight="1">
      <c r="A3" s="13"/>
      <c r="B3" s="294"/>
      <c r="C3" s="295"/>
      <c r="D3" s="296"/>
      <c r="E3" s="18" t="s">
        <v>20</v>
      </c>
      <c r="F3" s="18" t="s">
        <v>21</v>
      </c>
      <c r="G3" s="19" t="s">
        <v>22</v>
      </c>
      <c r="H3" s="300"/>
    </row>
    <row r="4" spans="1:16" ht="16.2">
      <c r="A4" s="13"/>
      <c r="B4" s="20" t="s">
        <v>9</v>
      </c>
      <c r="C4" s="21" t="s">
        <v>23</v>
      </c>
      <c r="D4" s="22">
        <v>2</v>
      </c>
      <c r="E4" s="25" t="s">
        <v>24</v>
      </c>
      <c r="F4" s="25" t="s">
        <v>25</v>
      </c>
      <c r="G4" s="23" t="s">
        <v>26</v>
      </c>
      <c r="H4" s="24"/>
    </row>
    <row r="5" spans="1:16" ht="16.2">
      <c r="A5" s="13"/>
      <c r="B5" s="20" t="s">
        <v>8</v>
      </c>
      <c r="C5" s="21" t="s">
        <v>7</v>
      </c>
      <c r="D5" s="22">
        <v>1</v>
      </c>
      <c r="E5" s="25" t="s">
        <v>27</v>
      </c>
      <c r="F5" s="25" t="s">
        <v>28</v>
      </c>
      <c r="G5" s="102"/>
      <c r="H5" s="24"/>
    </row>
    <row r="6" spans="1:16" ht="16.2">
      <c r="A6" s="13"/>
      <c r="B6" s="20" t="s">
        <v>29</v>
      </c>
      <c r="C6" s="21" t="s">
        <v>3</v>
      </c>
      <c r="D6" s="22">
        <v>3</v>
      </c>
      <c r="E6" s="25" t="s">
        <v>2</v>
      </c>
      <c r="F6" s="25" t="s">
        <v>30</v>
      </c>
      <c r="G6" s="23" t="s">
        <v>1</v>
      </c>
      <c r="H6" s="24"/>
    </row>
    <row r="7" spans="1:16" ht="16.2">
      <c r="A7" s="13"/>
      <c r="B7" s="20" t="s">
        <v>31</v>
      </c>
      <c r="C7" s="21" t="s">
        <v>32</v>
      </c>
      <c r="D7" s="22">
        <v>1</v>
      </c>
      <c r="E7" s="25" t="s">
        <v>33</v>
      </c>
      <c r="F7" s="25" t="s">
        <v>5</v>
      </c>
      <c r="G7" s="23" t="s">
        <v>34</v>
      </c>
      <c r="H7" s="24"/>
    </row>
    <row r="8" spans="1:16" ht="54" customHeight="1">
      <c r="A8" s="13"/>
      <c r="B8" s="20" t="s">
        <v>35</v>
      </c>
      <c r="C8" s="26" t="s">
        <v>36</v>
      </c>
      <c r="D8" s="22">
        <v>3</v>
      </c>
      <c r="E8" s="25" t="s">
        <v>37</v>
      </c>
      <c r="F8" s="31" t="s">
        <v>38</v>
      </c>
      <c r="G8" s="27" t="s">
        <v>39</v>
      </c>
      <c r="H8" s="28"/>
    </row>
    <row r="9" spans="1:16" ht="54" customHeight="1">
      <c r="A9" s="13"/>
      <c r="B9" s="20" t="s">
        <v>40</v>
      </c>
      <c r="C9" s="21" t="s">
        <v>41</v>
      </c>
      <c r="D9" s="22">
        <v>1</v>
      </c>
      <c r="E9" s="25" t="s">
        <v>42</v>
      </c>
      <c r="F9" s="31" t="s">
        <v>43</v>
      </c>
      <c r="G9" s="23" t="s">
        <v>44</v>
      </c>
      <c r="H9" s="24"/>
    </row>
    <row r="10" spans="1:16" ht="26.4">
      <c r="A10" s="13"/>
      <c r="B10" s="20" t="s">
        <v>45</v>
      </c>
      <c r="C10" s="26" t="s">
        <v>46</v>
      </c>
      <c r="D10" s="22">
        <v>1</v>
      </c>
      <c r="E10" s="25" t="s">
        <v>47</v>
      </c>
      <c r="F10" s="25" t="s">
        <v>48</v>
      </c>
      <c r="G10" s="23" t="s">
        <v>49</v>
      </c>
      <c r="H10" s="24"/>
    </row>
    <row r="11" spans="1:16" ht="52.5" customHeight="1">
      <c r="A11" s="13"/>
      <c r="B11" s="20" t="s">
        <v>50</v>
      </c>
      <c r="C11" s="26" t="s">
        <v>51</v>
      </c>
      <c r="D11" s="22">
        <v>2</v>
      </c>
      <c r="E11" s="25" t="s">
        <v>52</v>
      </c>
      <c r="F11" s="25" t="s">
        <v>53</v>
      </c>
      <c r="G11" s="23" t="s">
        <v>54</v>
      </c>
      <c r="H11" s="24"/>
      <c r="J11" s="29"/>
      <c r="K11" s="30"/>
      <c r="L11" s="30"/>
      <c r="M11" s="30"/>
    </row>
    <row r="12" spans="1:16" ht="39.6">
      <c r="A12" s="13"/>
      <c r="B12" s="20" t="s">
        <v>55</v>
      </c>
      <c r="C12" s="26" t="s">
        <v>56</v>
      </c>
      <c r="D12" s="22">
        <v>2</v>
      </c>
      <c r="E12" s="31" t="s">
        <v>57</v>
      </c>
      <c r="F12" s="31" t="s">
        <v>58</v>
      </c>
      <c r="G12" s="27" t="s">
        <v>59</v>
      </c>
      <c r="H12" s="24"/>
    </row>
    <row r="13" spans="1:16" ht="39.6">
      <c r="A13" s="13"/>
      <c r="B13" s="20" t="s">
        <v>60</v>
      </c>
      <c r="C13" s="26" t="s">
        <v>61</v>
      </c>
      <c r="D13" s="22">
        <v>1</v>
      </c>
      <c r="E13" s="103"/>
      <c r="F13" s="31" t="s">
        <v>62</v>
      </c>
      <c r="G13" s="27" t="s">
        <v>63</v>
      </c>
      <c r="H13" s="24"/>
      <c r="J13" s="32"/>
    </row>
    <row r="14" spans="1:16" ht="39.6">
      <c r="A14" s="13"/>
      <c r="B14" s="20" t="s">
        <v>64</v>
      </c>
      <c r="C14" s="26" t="s">
        <v>65</v>
      </c>
      <c r="D14" s="22">
        <v>1</v>
      </c>
      <c r="E14" s="103"/>
      <c r="F14" s="31" t="s">
        <v>66</v>
      </c>
      <c r="G14" s="27" t="s">
        <v>67</v>
      </c>
      <c r="H14" s="24"/>
    </row>
    <row r="15" spans="1:16" ht="43.5" customHeight="1">
      <c r="A15" s="13"/>
      <c r="B15" s="20" t="s">
        <v>68</v>
      </c>
      <c r="C15" s="26" t="s">
        <v>69</v>
      </c>
      <c r="D15" s="33" t="s">
        <v>70</v>
      </c>
      <c r="E15" s="103"/>
      <c r="F15" s="31" t="s">
        <v>71</v>
      </c>
      <c r="G15" s="27"/>
      <c r="H15" s="24"/>
    </row>
    <row r="16" spans="1:16" ht="26.4">
      <c r="A16" s="13"/>
      <c r="B16" s="20" t="s">
        <v>72</v>
      </c>
      <c r="C16" s="26" t="s">
        <v>73</v>
      </c>
      <c r="D16" s="22">
        <v>3</v>
      </c>
      <c r="E16" s="103"/>
      <c r="F16" s="31" t="s">
        <v>62</v>
      </c>
      <c r="G16" s="27" t="s">
        <v>63</v>
      </c>
      <c r="H16" s="24"/>
    </row>
    <row r="17" spans="1:8" ht="27" thickBot="1">
      <c r="A17" s="13"/>
      <c r="B17" s="20" t="s">
        <v>74</v>
      </c>
      <c r="C17" s="26" t="s">
        <v>75</v>
      </c>
      <c r="D17" s="22">
        <v>5</v>
      </c>
      <c r="E17" s="25" t="s">
        <v>76</v>
      </c>
      <c r="F17" s="25" t="s">
        <v>77</v>
      </c>
      <c r="G17" s="23" t="s">
        <v>78</v>
      </c>
      <c r="H17" s="24"/>
    </row>
    <row r="18" spans="1:8" ht="22.2" thickTop="1" thickBot="1">
      <c r="A18" s="34"/>
      <c r="C18" s="35"/>
      <c r="D18" s="35"/>
      <c r="E18" s="36"/>
      <c r="F18" s="37" t="s">
        <v>79</v>
      </c>
      <c r="G18" s="38"/>
      <c r="H18" s="39">
        <f>SUM(H4:H17)</f>
        <v>0</v>
      </c>
    </row>
    <row r="19" spans="1:8" ht="18.75" customHeight="1">
      <c r="E19" s="40" t="s">
        <v>80</v>
      </c>
    </row>
    <row r="20" spans="1:8" ht="7.5" customHeight="1"/>
    <row r="21" spans="1:8">
      <c r="C21" s="301" t="s">
        <v>81</v>
      </c>
      <c r="D21" s="302"/>
      <c r="E21" s="302"/>
      <c r="F21" s="302"/>
      <c r="G21" s="302"/>
      <c r="H21" s="41"/>
    </row>
    <row r="22" spans="1:8" ht="18.75" customHeight="1">
      <c r="B22" s="13"/>
      <c r="C22" s="303" t="s">
        <v>82</v>
      </c>
      <c r="D22" s="304"/>
      <c r="E22" s="304"/>
      <c r="F22" s="304"/>
      <c r="G22" s="304"/>
      <c r="H22" s="13"/>
    </row>
    <row r="23" spans="1:8">
      <c r="B23" s="290"/>
      <c r="C23" s="291"/>
      <c r="D23" s="291"/>
      <c r="E23" s="291"/>
      <c r="F23" s="291"/>
      <c r="G23" s="291"/>
      <c r="H23" s="291"/>
    </row>
    <row r="24" spans="1:8">
      <c r="B24" s="14"/>
      <c r="C24" s="42"/>
      <c r="D24" s="13"/>
      <c r="E24" s="16" t="s">
        <v>281</v>
      </c>
      <c r="F24" s="13"/>
      <c r="G24" s="13"/>
      <c r="H24" s="13"/>
    </row>
    <row r="42" spans="16:16">
      <c r="P42" s="16">
        <f>SUM(P21:P41)*0.4</f>
        <v>0</v>
      </c>
    </row>
  </sheetData>
  <mergeCells count="8">
    <mergeCell ref="M2:P2"/>
    <mergeCell ref="B23:H23"/>
    <mergeCell ref="B2:C3"/>
    <mergeCell ref="D2:D3"/>
    <mergeCell ref="E2:G2"/>
    <mergeCell ref="H2:H3"/>
    <mergeCell ref="C21:G21"/>
    <mergeCell ref="C22:G22"/>
  </mergeCells>
  <phoneticPr fontId="2"/>
  <printOptions horizontalCentered="1"/>
  <pageMargins left="0.39370078740157483" right="0.39370078740157483" top="0.51181102362204722" bottom="0" header="0.70866141732283472" footer="0.51181102362204722"/>
  <pageSetup paperSize="9" scale="115" fitToHeight="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42"/>
  <sheetViews>
    <sheetView topLeftCell="A2" zoomScaleNormal="100" zoomScaleSheetLayoutView="90" workbookViewId="0">
      <selection activeCell="A2" sqref="A2"/>
    </sheetView>
  </sheetViews>
  <sheetFormatPr defaultColWidth="9" defaultRowHeight="14.4"/>
  <cols>
    <col min="1" max="1" width="1.8984375" style="16" customWidth="1"/>
    <col min="2" max="2" width="3.19921875" style="16" customWidth="1"/>
    <col min="3" max="3" width="16.69921875" style="16" customWidth="1"/>
    <col min="4" max="4" width="5" style="16" customWidth="1"/>
    <col min="5" max="7" width="13.59765625" style="16" customWidth="1"/>
    <col min="8" max="8" width="5.5" style="16" customWidth="1"/>
    <col min="9" max="9" width="3.69921875" style="16" customWidth="1"/>
    <col min="10" max="10" width="57.8984375" style="17" customWidth="1"/>
    <col min="11" max="11" width="23.3984375" style="16" customWidth="1"/>
    <col min="12" max="12" width="22.09765625" style="16" customWidth="1"/>
    <col min="13" max="13" width="8.19921875" style="16" customWidth="1"/>
    <col min="14" max="14" width="15.59765625" style="16" customWidth="1"/>
    <col min="15" max="15" width="9" style="16"/>
    <col min="16" max="16" width="14.69921875" style="16" customWidth="1"/>
    <col min="17" max="16384" width="9" style="16"/>
  </cols>
  <sheetData>
    <row r="1" spans="2:16" ht="27.75" customHeight="1" thickBot="1">
      <c r="B1" s="14"/>
      <c r="C1" s="15" t="s">
        <v>215</v>
      </c>
      <c r="D1" s="13"/>
      <c r="E1" s="13"/>
      <c r="F1" s="13"/>
      <c r="G1" s="13"/>
      <c r="H1" s="13"/>
    </row>
    <row r="2" spans="2:16">
      <c r="B2" s="292" t="s">
        <v>16</v>
      </c>
      <c r="C2" s="293"/>
      <c r="D2" s="293" t="s">
        <v>17</v>
      </c>
      <c r="E2" s="293" t="s">
        <v>18</v>
      </c>
      <c r="F2" s="297"/>
      <c r="G2" s="297"/>
      <c r="H2" s="308" t="s">
        <v>19</v>
      </c>
      <c r="M2" s="289"/>
      <c r="N2" s="289"/>
      <c r="O2" s="289"/>
      <c r="P2" s="289"/>
    </row>
    <row r="3" spans="2:16" ht="36" customHeight="1">
      <c r="B3" s="294"/>
      <c r="C3" s="295"/>
      <c r="D3" s="296"/>
      <c r="E3" s="18" t="s">
        <v>20</v>
      </c>
      <c r="F3" s="18" t="s">
        <v>83</v>
      </c>
      <c r="G3" s="18" t="s">
        <v>84</v>
      </c>
      <c r="H3" s="309"/>
    </row>
    <row r="4" spans="2:16" ht="16.2">
      <c r="B4" s="20" t="s">
        <v>9</v>
      </c>
      <c r="C4" s="21" t="s">
        <v>85</v>
      </c>
      <c r="D4" s="22">
        <v>1</v>
      </c>
      <c r="E4" s="25" t="s">
        <v>86</v>
      </c>
      <c r="F4" s="25" t="s">
        <v>87</v>
      </c>
      <c r="G4" s="25" t="s">
        <v>88</v>
      </c>
      <c r="H4" s="43"/>
    </row>
    <row r="5" spans="2:16" ht="16.2">
      <c r="B5" s="20" t="s">
        <v>8</v>
      </c>
      <c r="C5" s="21" t="s">
        <v>89</v>
      </c>
      <c r="D5" s="22">
        <v>2</v>
      </c>
      <c r="E5" s="25" t="s">
        <v>90</v>
      </c>
      <c r="F5" s="25" t="s">
        <v>91</v>
      </c>
      <c r="G5" s="25" t="s">
        <v>92</v>
      </c>
      <c r="H5" s="43"/>
    </row>
    <row r="6" spans="2:16" ht="16.2">
      <c r="B6" s="20" t="s">
        <v>29</v>
      </c>
      <c r="C6" s="26" t="s">
        <v>93</v>
      </c>
      <c r="D6" s="22">
        <v>2</v>
      </c>
      <c r="E6" s="25" t="s">
        <v>37</v>
      </c>
      <c r="F6" s="31" t="s">
        <v>38</v>
      </c>
      <c r="G6" s="25" t="s">
        <v>94</v>
      </c>
      <c r="H6" s="43"/>
    </row>
    <row r="7" spans="2:16" ht="35.25" customHeight="1">
      <c r="B7" s="20" t="s">
        <v>6</v>
      </c>
      <c r="C7" s="26" t="s">
        <v>95</v>
      </c>
      <c r="D7" s="22">
        <v>1</v>
      </c>
      <c r="E7" s="25" t="s">
        <v>96</v>
      </c>
      <c r="F7" s="25" t="s">
        <v>97</v>
      </c>
      <c r="G7" s="25" t="s">
        <v>98</v>
      </c>
      <c r="H7" s="43"/>
    </row>
    <row r="8" spans="2:16" ht="16.2">
      <c r="B8" s="20" t="s">
        <v>4</v>
      </c>
      <c r="C8" s="21" t="s">
        <v>99</v>
      </c>
      <c r="D8" s="22">
        <v>1</v>
      </c>
      <c r="E8" s="25" t="s">
        <v>100</v>
      </c>
      <c r="F8" s="25" t="s">
        <v>101</v>
      </c>
      <c r="G8" s="25" t="s">
        <v>102</v>
      </c>
      <c r="H8" s="43"/>
    </row>
    <row r="9" spans="2:16" ht="16.2">
      <c r="B9" s="20" t="s">
        <v>103</v>
      </c>
      <c r="C9" s="21" t="s">
        <v>104</v>
      </c>
      <c r="D9" s="22">
        <v>3</v>
      </c>
      <c r="E9" s="103"/>
      <c r="F9" s="25" t="s">
        <v>105</v>
      </c>
      <c r="G9" s="25" t="s">
        <v>106</v>
      </c>
      <c r="H9" s="43"/>
    </row>
    <row r="10" spans="2:16" ht="16.2">
      <c r="B10" s="20" t="s">
        <v>107</v>
      </c>
      <c r="C10" s="21" t="s">
        <v>108</v>
      </c>
      <c r="D10" s="22">
        <v>3</v>
      </c>
      <c r="E10" s="103"/>
      <c r="F10" s="103"/>
      <c r="G10" s="25" t="s">
        <v>109</v>
      </c>
      <c r="H10" s="43"/>
    </row>
    <row r="11" spans="2:16" ht="26.4">
      <c r="B11" s="20" t="s">
        <v>50</v>
      </c>
      <c r="C11" s="26" t="s">
        <v>110</v>
      </c>
      <c r="D11" s="22">
        <v>2</v>
      </c>
      <c r="E11" s="103"/>
      <c r="F11" s="25" t="s">
        <v>109</v>
      </c>
      <c r="G11" s="103"/>
      <c r="H11" s="43"/>
    </row>
    <row r="12" spans="2:16" ht="26.4">
      <c r="B12" s="20" t="s">
        <v>111</v>
      </c>
      <c r="C12" s="26" t="s">
        <v>112</v>
      </c>
      <c r="D12" s="22">
        <v>2</v>
      </c>
      <c r="E12" s="103"/>
      <c r="F12" s="25" t="s">
        <v>109</v>
      </c>
      <c r="G12" s="103"/>
      <c r="H12" s="43"/>
    </row>
    <row r="13" spans="2:16" ht="26.4">
      <c r="B13" s="20" t="s">
        <v>60</v>
      </c>
      <c r="C13" s="26" t="s">
        <v>113</v>
      </c>
      <c r="D13" s="22">
        <v>3</v>
      </c>
      <c r="E13" s="25" t="s">
        <v>114</v>
      </c>
      <c r="F13" s="103"/>
      <c r="G13" s="103"/>
      <c r="H13" s="43"/>
    </row>
    <row r="14" spans="2:16" ht="26.4">
      <c r="B14" s="20" t="s">
        <v>115</v>
      </c>
      <c r="C14" s="26" t="s">
        <v>116</v>
      </c>
      <c r="D14" s="22">
        <v>2</v>
      </c>
      <c r="E14" s="25" t="s">
        <v>114</v>
      </c>
      <c r="F14" s="103"/>
      <c r="G14" s="103"/>
      <c r="H14" s="43"/>
    </row>
    <row r="15" spans="2:16" ht="39.6">
      <c r="B15" s="20" t="s">
        <v>117</v>
      </c>
      <c r="C15" s="26" t="s">
        <v>118</v>
      </c>
      <c r="D15" s="22">
        <v>5</v>
      </c>
      <c r="E15" s="103"/>
      <c r="F15" s="103"/>
      <c r="G15" s="25" t="s">
        <v>114</v>
      </c>
      <c r="H15" s="43"/>
    </row>
    <row r="16" spans="2:16" ht="16.2">
      <c r="B16" s="20" t="s">
        <v>72</v>
      </c>
      <c r="C16" s="26" t="s">
        <v>119</v>
      </c>
      <c r="D16" s="22">
        <v>2</v>
      </c>
      <c r="E16" s="25" t="s">
        <v>120</v>
      </c>
      <c r="F16" s="25" t="s">
        <v>121</v>
      </c>
      <c r="G16" s="25" t="s">
        <v>122</v>
      </c>
      <c r="H16" s="43"/>
    </row>
    <row r="17" spans="2:8" ht="26.4">
      <c r="B17" s="20" t="s">
        <v>74</v>
      </c>
      <c r="C17" s="26" t="s">
        <v>123</v>
      </c>
      <c r="D17" s="22">
        <v>2</v>
      </c>
      <c r="E17" s="25" t="s">
        <v>120</v>
      </c>
      <c r="F17" s="25" t="s">
        <v>124</v>
      </c>
      <c r="G17" s="25" t="s">
        <v>125</v>
      </c>
      <c r="H17" s="43"/>
    </row>
    <row r="18" spans="2:8" ht="16.2">
      <c r="B18" s="20" t="s">
        <v>126</v>
      </c>
      <c r="C18" s="26" t="s">
        <v>127</v>
      </c>
      <c r="D18" s="22">
        <v>1</v>
      </c>
      <c r="E18" s="25">
        <v>1</v>
      </c>
      <c r="F18" s="25">
        <v>2</v>
      </c>
      <c r="G18" s="25" t="s">
        <v>128</v>
      </c>
      <c r="H18" s="43"/>
    </row>
    <row r="19" spans="2:8" ht="26.4">
      <c r="B19" s="20" t="s">
        <v>129</v>
      </c>
      <c r="C19" s="26" t="s">
        <v>130</v>
      </c>
      <c r="D19" s="22">
        <v>1</v>
      </c>
      <c r="E19" s="310" t="s">
        <v>258</v>
      </c>
      <c r="F19" s="311"/>
      <c r="G19" s="312"/>
      <c r="H19" s="43"/>
    </row>
    <row r="20" spans="2:8" ht="21.6" thickBot="1">
      <c r="B20" s="306" t="s">
        <v>131</v>
      </c>
      <c r="C20" s="307"/>
      <c r="D20" s="307"/>
      <c r="E20" s="307"/>
      <c r="F20" s="307"/>
      <c r="G20" s="307"/>
      <c r="H20" s="44">
        <f>SUM(H4:H19)</f>
        <v>0</v>
      </c>
    </row>
    <row r="21" spans="2:8">
      <c r="E21" s="16" t="s">
        <v>282</v>
      </c>
    </row>
    <row r="23" spans="2:8" ht="27" customHeight="1">
      <c r="B23" s="305" t="s">
        <v>288</v>
      </c>
      <c r="C23" s="305"/>
      <c r="D23" s="305"/>
      <c r="E23" s="305"/>
      <c r="F23" s="305"/>
      <c r="G23" s="305"/>
      <c r="H23" s="305"/>
    </row>
    <row r="24" spans="2:8" ht="18.75" customHeight="1"/>
    <row r="42" spans="16:16">
      <c r="P42" s="16">
        <f>SUM(P21:P41)*0.4</f>
        <v>0</v>
      </c>
    </row>
  </sheetData>
  <mergeCells count="8">
    <mergeCell ref="M2:P2"/>
    <mergeCell ref="B23:H23"/>
    <mergeCell ref="B20:G20"/>
    <mergeCell ref="B2:C3"/>
    <mergeCell ref="D2:D3"/>
    <mergeCell ref="E2:G2"/>
    <mergeCell ref="H2:H3"/>
    <mergeCell ref="E19:G19"/>
  </mergeCells>
  <phoneticPr fontId="2"/>
  <printOptions horizontalCentered="1"/>
  <pageMargins left="0.39370078740157483" right="0.39370078740157483" top="0.51181102362204722" bottom="0" header="0.70866141732283472" footer="0.51181102362204722"/>
  <pageSetup paperSize="9" scale="11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42"/>
  <sheetViews>
    <sheetView workbookViewId="0">
      <selection activeCell="A2" sqref="A2"/>
    </sheetView>
  </sheetViews>
  <sheetFormatPr defaultColWidth="9" defaultRowHeight="13.2"/>
  <cols>
    <col min="1" max="1" width="22.5" style="45" customWidth="1"/>
    <col min="2" max="3" width="21.59765625" style="45" customWidth="1"/>
    <col min="4" max="4" width="13.09765625" style="45" customWidth="1"/>
    <col min="5" max="5" width="9.19921875" style="45" customWidth="1"/>
    <col min="6" max="16384" width="9" style="45"/>
  </cols>
  <sheetData>
    <row r="1" spans="1:16" ht="33.75" customHeight="1">
      <c r="A1" s="317" t="s">
        <v>132</v>
      </c>
      <c r="B1" s="318"/>
      <c r="C1" s="318"/>
      <c r="D1" s="318"/>
      <c r="E1" s="318"/>
    </row>
    <row r="2" spans="1:16" ht="22.5" customHeight="1" thickBot="1">
      <c r="M2" s="313"/>
      <c r="N2" s="313"/>
      <c r="O2" s="313"/>
      <c r="P2" s="313"/>
    </row>
    <row r="3" spans="1:16" ht="29.25" customHeight="1" thickBot="1">
      <c r="A3" s="46" t="s">
        <v>133</v>
      </c>
      <c r="B3" s="47" t="s">
        <v>134</v>
      </c>
      <c r="C3" s="47"/>
      <c r="D3" s="47"/>
      <c r="E3" s="48"/>
    </row>
    <row r="4" spans="1:16" ht="22.5" customHeight="1"/>
    <row r="5" spans="1:16" ht="22.5" customHeight="1">
      <c r="A5" s="45" t="s">
        <v>135</v>
      </c>
    </row>
    <row r="6" spans="1:16" ht="22.5" customHeight="1">
      <c r="A6" s="49" t="s">
        <v>136</v>
      </c>
    </row>
    <row r="7" spans="1:16" ht="22.5" customHeight="1">
      <c r="A7" s="49" t="s">
        <v>137</v>
      </c>
    </row>
    <row r="8" spans="1:16" ht="22.5" customHeight="1">
      <c r="A8" s="45" t="s">
        <v>138</v>
      </c>
    </row>
    <row r="9" spans="1:16" ht="22.5" customHeight="1" thickBot="1">
      <c r="A9" s="45" t="s">
        <v>139</v>
      </c>
    </row>
    <row r="10" spans="1:16" ht="22.5" customHeight="1">
      <c r="A10" s="50" t="s">
        <v>140</v>
      </c>
      <c r="B10" s="319" t="s">
        <v>141</v>
      </c>
      <c r="C10" s="320"/>
      <c r="D10" s="321" t="s">
        <v>142</v>
      </c>
      <c r="E10" s="322"/>
    </row>
    <row r="11" spans="1:16" ht="22.5" customHeight="1">
      <c r="A11" s="51" t="s">
        <v>143</v>
      </c>
      <c r="B11" s="52" t="s">
        <v>144</v>
      </c>
      <c r="C11" s="53" t="s">
        <v>145</v>
      </c>
      <c r="D11" s="54"/>
      <c r="E11" s="55"/>
    </row>
    <row r="12" spans="1:16" ht="22.5" customHeight="1">
      <c r="A12" s="51" t="s">
        <v>146</v>
      </c>
      <c r="B12" s="52" t="s">
        <v>144</v>
      </c>
      <c r="C12" s="53" t="s">
        <v>147</v>
      </c>
      <c r="D12" s="54"/>
      <c r="E12" s="55"/>
    </row>
    <row r="13" spans="1:16" ht="22.5" customHeight="1">
      <c r="A13" s="51" t="s">
        <v>148</v>
      </c>
      <c r="B13" s="52" t="s">
        <v>149</v>
      </c>
      <c r="C13" s="53" t="s">
        <v>150</v>
      </c>
      <c r="D13" s="54"/>
      <c r="E13" s="55"/>
    </row>
    <row r="14" spans="1:16" ht="22.5" customHeight="1">
      <c r="A14" s="51" t="s">
        <v>151</v>
      </c>
      <c r="B14" s="52" t="s">
        <v>144</v>
      </c>
      <c r="C14" s="53" t="s">
        <v>152</v>
      </c>
      <c r="D14" s="54"/>
      <c r="E14" s="55"/>
    </row>
    <row r="15" spans="1:16" ht="22.5" customHeight="1" thickBot="1">
      <c r="A15" s="56" t="s">
        <v>153</v>
      </c>
      <c r="B15" s="57" t="s">
        <v>154</v>
      </c>
      <c r="C15" s="58" t="s">
        <v>155</v>
      </c>
      <c r="D15" s="54"/>
      <c r="E15" s="55"/>
    </row>
    <row r="16" spans="1:16" ht="22.5" customHeight="1" thickBot="1">
      <c r="D16" s="59" t="s">
        <v>156</v>
      </c>
      <c r="E16" s="60" t="s">
        <v>14</v>
      </c>
    </row>
    <row r="17" spans="1:6" ht="15" customHeight="1"/>
    <row r="18" spans="1:6" ht="22.5" customHeight="1" thickBot="1">
      <c r="A18" s="45" t="s">
        <v>157</v>
      </c>
    </row>
    <row r="19" spans="1:6" ht="22.5" customHeight="1">
      <c r="A19" s="50" t="s">
        <v>158</v>
      </c>
      <c r="B19" s="319" t="s">
        <v>159</v>
      </c>
      <c r="C19" s="323"/>
      <c r="D19" s="324"/>
      <c r="E19" s="61" t="s">
        <v>160</v>
      </c>
    </row>
    <row r="20" spans="1:6" ht="22.5" customHeight="1">
      <c r="A20" s="62" t="s">
        <v>161</v>
      </c>
      <c r="B20" s="63" t="s">
        <v>162</v>
      </c>
      <c r="C20" s="63"/>
      <c r="D20" s="63"/>
      <c r="E20" s="64"/>
    </row>
    <row r="21" spans="1:6" ht="22.5" customHeight="1">
      <c r="A21" s="65" t="s">
        <v>163</v>
      </c>
      <c r="B21" s="325" t="s">
        <v>164</v>
      </c>
      <c r="C21" s="325"/>
      <c r="D21" s="325"/>
      <c r="E21" s="66"/>
    </row>
    <row r="22" spans="1:6" ht="22.5" customHeight="1" thickBot="1">
      <c r="A22" s="67" t="s">
        <v>165</v>
      </c>
      <c r="B22" s="326" t="s">
        <v>166</v>
      </c>
      <c r="C22" s="326"/>
      <c r="D22" s="326"/>
      <c r="E22" s="68"/>
    </row>
    <row r="23" spans="1:6" ht="22.5" customHeight="1"/>
    <row r="24" spans="1:6" ht="22.5" customHeight="1">
      <c r="A24" s="49" t="s">
        <v>167</v>
      </c>
    </row>
    <row r="25" spans="1:6" ht="22.5" customHeight="1">
      <c r="A25" s="49"/>
      <c r="B25" s="45" t="s">
        <v>168</v>
      </c>
    </row>
    <row r="26" spans="1:6" ht="22.5" customHeight="1">
      <c r="B26" s="45" t="s">
        <v>169</v>
      </c>
      <c r="F26" s="69"/>
    </row>
    <row r="27" spans="1:6" ht="22.5" customHeight="1">
      <c r="B27" s="45" t="s">
        <v>170</v>
      </c>
      <c r="F27" s="69"/>
    </row>
    <row r="28" spans="1:6" ht="22.5" customHeight="1">
      <c r="C28" s="45" t="s">
        <v>171</v>
      </c>
    </row>
    <row r="29" spans="1:6" ht="4.5" customHeight="1"/>
    <row r="30" spans="1:6" ht="22.5" customHeight="1">
      <c r="A30" s="70" t="s">
        <v>172</v>
      </c>
    </row>
    <row r="31" spans="1:6" ht="21.75" customHeight="1">
      <c r="A31" s="70" t="s">
        <v>173</v>
      </c>
    </row>
    <row r="32" spans="1:6" ht="6" customHeight="1">
      <c r="A32" s="70"/>
    </row>
    <row r="33" spans="1:16" ht="30.75" customHeight="1">
      <c r="A33" s="45" t="s">
        <v>174</v>
      </c>
      <c r="B33" s="45" t="s">
        <v>175</v>
      </c>
      <c r="C33" s="314" t="s">
        <v>176</v>
      </c>
      <c r="D33" s="315"/>
      <c r="E33" s="71"/>
    </row>
    <row r="34" spans="1:16" ht="30.75" customHeight="1">
      <c r="C34" s="314" t="s">
        <v>177</v>
      </c>
      <c r="D34" s="315"/>
      <c r="E34" s="72" t="s">
        <v>178</v>
      </c>
    </row>
    <row r="35" spans="1:16" ht="30.75" customHeight="1">
      <c r="A35" s="45" t="s">
        <v>179</v>
      </c>
      <c r="B35" s="45" t="s">
        <v>175</v>
      </c>
      <c r="C35" s="316" t="s">
        <v>180</v>
      </c>
      <c r="D35" s="316"/>
      <c r="E35" s="72" t="s">
        <v>178</v>
      </c>
    </row>
    <row r="36" spans="1:16" ht="22.5" customHeight="1"/>
    <row r="42" spans="1:16">
      <c r="P42" s="45">
        <f>SUM(P21:P41)*0.4</f>
        <v>0</v>
      </c>
    </row>
  </sheetData>
  <mergeCells count="10">
    <mergeCell ref="M2:P2"/>
    <mergeCell ref="C33:D33"/>
    <mergeCell ref="C34:D34"/>
    <mergeCell ref="C35:D35"/>
    <mergeCell ref="A1:E1"/>
    <mergeCell ref="B10:C10"/>
    <mergeCell ref="D10:E10"/>
    <mergeCell ref="B19:D19"/>
    <mergeCell ref="B21:D21"/>
    <mergeCell ref="B22:D22"/>
  </mergeCells>
  <phoneticPr fontId="2"/>
  <pageMargins left="0.70866141732283472" right="0.31496062992125984" top="0.74803149606299213" bottom="0.74803149606299213" header="0.31496062992125984" footer="0.31496062992125984"/>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院内参照資料①治験経費算定明細書</vt:lpstr>
      <vt:lpstr>②その他経費明細書</vt:lpstr>
      <vt:lpstr>③その他経費明細書</vt:lpstr>
      <vt:lpstr>Ⓐ臨床試験研究費ポイント </vt:lpstr>
      <vt:lpstr>Ⓑ治験薬管理経費ポイント</vt:lpstr>
      <vt:lpstr>放射線診断科ポイント</vt:lpstr>
      <vt:lpstr>'Ⓐ臨床試験研究費ポイント '!Print_Area</vt:lpstr>
      <vt:lpstr>'Ⓑ治験薬管理経費ポイント'!Print_Area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直明</dc:creator>
  <cp:lastModifiedBy>Z0065</cp:lastModifiedBy>
  <cp:lastPrinted>2019-03-11T03:14:41Z</cp:lastPrinted>
  <dcterms:created xsi:type="dcterms:W3CDTF">2000-06-27T18:44:18Z</dcterms:created>
  <dcterms:modified xsi:type="dcterms:W3CDTF">2024-08-20T10:37:57Z</dcterms:modified>
</cp:coreProperties>
</file>